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8475" windowHeight="8385" activeTab="1"/>
  </bookViews>
  <sheets>
    <sheet name="Detalhado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<sst xmlns="http://schemas.openxmlformats.org/spreadsheetml/2006/main" count="126" uniqueCount="74">
  <si>
    <t>(125) CPA-Abrunhos</t>
  </si>
  <si>
    <t>(131) Averisbike</t>
  </si>
  <si>
    <t>(105) BTT Terra de Loulé</t>
  </si>
  <si>
    <t>(74) Montes e Vales</t>
  </si>
  <si>
    <t>Total</t>
  </si>
  <si>
    <t>(94) CPOC</t>
  </si>
  <si>
    <t>(52) GD4C</t>
  </si>
  <si>
    <t>(70) COC</t>
  </si>
  <si>
    <t>(7) OriEstarreja</t>
  </si>
  <si>
    <t>(107) CAOS</t>
  </si>
  <si>
    <t>(102) .COM</t>
  </si>
  <si>
    <t>(92) Lebres do Sado</t>
  </si>
  <si>
    <t>(2) AAMafra</t>
  </si>
  <si>
    <t>(90) ADFA</t>
  </si>
  <si>
    <t>(80) TST</t>
  </si>
  <si>
    <t>(15) DA Recardães</t>
  </si>
  <si>
    <t>(39) CP Telecom</t>
  </si>
  <si>
    <t>(115) ATV</t>
  </si>
  <si>
    <t>(5) CP Armada</t>
  </si>
  <si>
    <t>(33) Clube TAP</t>
  </si>
  <si>
    <t>(114) COA</t>
  </si>
  <si>
    <t>(93) CDAM Sul</t>
  </si>
  <si>
    <t>(35) CN Alvito</t>
  </si>
  <si>
    <t>(116) SSMGeral</t>
  </si>
  <si>
    <t>(69) CP-EDP</t>
  </si>
  <si>
    <t>(113) APCA</t>
  </si>
  <si>
    <t>(128) COALA</t>
  </si>
  <si>
    <t>Jovens</t>
  </si>
  <si>
    <t>Seniores</t>
  </si>
  <si>
    <t>Veteranos</t>
  </si>
  <si>
    <t>N.A.D.A.</t>
  </si>
  <si>
    <t>Clube</t>
  </si>
  <si>
    <t>(97) Millenium BCP</t>
  </si>
  <si>
    <t>(127) GCFigueirense</t>
  </si>
  <si>
    <t>(133) GDU Azóia</t>
  </si>
  <si>
    <t>(3) CIMO/SCOTT</t>
  </si>
  <si>
    <t>(22) CLAC/Frio Almada</t>
  </si>
  <si>
    <t>(134) CMG</t>
  </si>
  <si>
    <t>Espanha</t>
  </si>
  <si>
    <t>Monsaraz</t>
  </si>
  <si>
    <t>Cascais</t>
  </si>
  <si>
    <t>Sintra</t>
  </si>
  <si>
    <t>(135) Atlético Reguengos</t>
  </si>
  <si>
    <t>(140) ASC</t>
  </si>
  <si>
    <t>(136) SRSPGafanhoeira</t>
  </si>
  <si>
    <t>2006/2007</t>
  </si>
  <si>
    <t>2007/2008</t>
  </si>
  <si>
    <t>TAÇA DE PORTUGAL DE ORIENTAÇÃO EM BTT - CLASSIFICAÇÃO POR CLUBES - 2007/2008</t>
  </si>
  <si>
    <t>-</t>
  </si>
  <si>
    <t>Alcácer do Sal</t>
  </si>
  <si>
    <t>VN da Barquinha</t>
  </si>
  <si>
    <t>Cascais/Sintra</t>
  </si>
  <si>
    <t>[129] GDCT BRISA</t>
  </si>
  <si>
    <t>[143] ARDOG</t>
  </si>
  <si>
    <t>[103] ADADesnível</t>
  </si>
  <si>
    <t>Torres Vedras</t>
  </si>
  <si>
    <t>Classificação por Clubes</t>
  </si>
  <si>
    <t>(56) Natura</t>
  </si>
  <si>
    <t>Monsaraz1</t>
  </si>
  <si>
    <t>Monsaraz2</t>
  </si>
  <si>
    <t>Alcácer1</t>
  </si>
  <si>
    <t>Alcácer2</t>
  </si>
  <si>
    <t>Barquinha1</t>
  </si>
  <si>
    <t>Barquinha2</t>
  </si>
  <si>
    <t>Torres Vedras1</t>
  </si>
  <si>
    <t>Torres Vedras2</t>
  </si>
  <si>
    <t>Soure1</t>
  </si>
  <si>
    <t>Soure2</t>
  </si>
  <si>
    <t>Águeda1</t>
  </si>
  <si>
    <t>Águeda2</t>
  </si>
  <si>
    <t>Águeda/Cantanhede</t>
  </si>
  <si>
    <t>Espanha1</t>
  </si>
  <si>
    <t>Espanha2</t>
  </si>
  <si>
    <t xml:space="preserve"> Soure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</si>
</sst>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2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2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9" xfId="0" applyNumberFormat="1" applyBorder="1" applyAlignment="1">
      <alignment horizontal="center"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7"/>
  <sheetViews>
    <sheetView showGridLines="0" zoomScale="80" zoomScaleNormal="80" workbookViewId="0" topLeftCell="A1">
      <pane xSplit="4" topLeftCell="AY1" activePane="topRight" state="frozen"/>
      <selection pane="topLeft" activeCell="A1" sqref="A1"/>
      <selection pane="topRight" activeCell="D2" sqref="D2"/>
    </sheetView>
  </sheetViews>
  <sheetFormatPr defaultColWidth="9.140625" defaultRowHeight="12.75"/>
  <cols>
    <col min="3" max="3" width="22.140625" style="0" customWidth="1"/>
    <col min="4" max="4" width="7.8515625" style="1" customWidth="1"/>
    <col min="5" max="5" width="10.57421875" style="1" bestFit="1" customWidth="1"/>
    <col min="6" max="6" width="6.7109375" style="1" bestFit="1" customWidth="1"/>
    <col min="7" max="7" width="7.8515625" style="1" bestFit="1" customWidth="1"/>
    <col min="8" max="8" width="8.8515625" style="1" bestFit="1" customWidth="1"/>
    <col min="9" max="9" width="11.140625" style="1" customWidth="1"/>
    <col min="10" max="10" width="6.7109375" style="1" bestFit="1" customWidth="1"/>
    <col min="11" max="11" width="7.8515625" style="1" bestFit="1" customWidth="1"/>
    <col min="12" max="12" width="8.8515625" style="1" bestFit="1" customWidth="1"/>
    <col min="13" max="13" width="8.421875" style="2" bestFit="1" customWidth="1"/>
    <col min="14" max="14" width="6.7109375" style="1" bestFit="1" customWidth="1"/>
    <col min="15" max="15" width="7.8515625" style="1" bestFit="1" customWidth="1"/>
    <col min="16" max="16" width="8.8515625" style="1" bestFit="1" customWidth="1"/>
    <col min="17" max="17" width="8.8515625" style="2" customWidth="1"/>
    <col min="18" max="18" width="6.7109375" style="1" bestFit="1" customWidth="1"/>
    <col min="19" max="19" width="7.8515625" style="1" bestFit="1" customWidth="1"/>
    <col min="20" max="20" width="8.8515625" style="1" bestFit="1" customWidth="1"/>
    <col min="21" max="21" width="11.140625" style="2" customWidth="1"/>
    <col min="22" max="22" width="6.7109375" style="1" bestFit="1" customWidth="1"/>
    <col min="23" max="23" width="7.8515625" style="1" bestFit="1" customWidth="1"/>
    <col min="24" max="24" width="8.8515625" style="1" bestFit="1" customWidth="1"/>
    <col min="25" max="25" width="11.421875" style="2" customWidth="1"/>
    <col min="26" max="26" width="6.7109375" style="1" bestFit="1" customWidth="1"/>
    <col min="27" max="27" width="7.8515625" style="1" bestFit="1" customWidth="1"/>
    <col min="28" max="29" width="8.8515625" style="1" bestFit="1" customWidth="1"/>
    <col min="30" max="30" width="6.7109375" style="1" bestFit="1" customWidth="1"/>
    <col min="31" max="31" width="7.8515625" style="1" bestFit="1" customWidth="1"/>
    <col min="32" max="32" width="8.8515625" style="1" bestFit="1" customWidth="1"/>
    <col min="33" max="33" width="7.00390625" style="1" bestFit="1" customWidth="1"/>
    <col min="34" max="34" width="6.7109375" style="1" bestFit="1" customWidth="1"/>
    <col min="35" max="35" width="7.8515625" style="1" bestFit="1" customWidth="1"/>
    <col min="36" max="36" width="8.8515625" style="1" bestFit="1" customWidth="1"/>
    <col min="37" max="37" width="14.57421875" style="0" bestFit="1" customWidth="1"/>
    <col min="38" max="38" width="6.7109375" style="0" bestFit="1" customWidth="1"/>
    <col min="39" max="39" width="7.8515625" style="0" bestFit="1" customWidth="1"/>
    <col min="40" max="40" width="8.8515625" style="0" bestFit="1" customWidth="1"/>
    <col min="41" max="41" width="14.57421875" style="0" bestFit="1" customWidth="1"/>
    <col min="42" max="42" width="6.7109375" style="0" bestFit="1" customWidth="1"/>
    <col min="43" max="43" width="7.8515625" style="0" bestFit="1" customWidth="1"/>
    <col min="44" max="44" width="8.8515625" style="0" bestFit="1" customWidth="1"/>
    <col min="45" max="45" width="8.57421875" style="0" customWidth="1"/>
    <col min="46" max="46" width="6.7109375" style="0" bestFit="1" customWidth="1"/>
    <col min="47" max="47" width="7.8515625" style="0" bestFit="1" customWidth="1"/>
    <col min="48" max="48" width="8.8515625" style="0" bestFit="1" customWidth="1"/>
    <col min="49" max="49" width="8.57421875" style="0" customWidth="1"/>
    <col min="50" max="50" width="6.7109375" style="0" bestFit="1" customWidth="1"/>
    <col min="51" max="51" width="7.8515625" style="0" bestFit="1" customWidth="1"/>
    <col min="52" max="52" width="8.8515625" style="0" bestFit="1" customWidth="1"/>
    <col min="53" max="53" width="7.7109375" style="0" bestFit="1" customWidth="1"/>
    <col min="54" max="54" width="6.7109375" style="0" bestFit="1" customWidth="1"/>
    <col min="55" max="55" width="7.8515625" style="0" bestFit="1" customWidth="1"/>
    <col min="56" max="56" width="8.8515625" style="0" bestFit="1" customWidth="1"/>
    <col min="57" max="57" width="8.00390625" style="0" bestFit="1" customWidth="1"/>
    <col min="58" max="58" width="6.7109375" style="0" bestFit="1" customWidth="1"/>
    <col min="59" max="59" width="7.8515625" style="0" bestFit="1" customWidth="1"/>
    <col min="60" max="60" width="8.8515625" style="0" bestFit="1" customWidth="1"/>
    <col min="61" max="61" width="9.28125" style="0" bestFit="1" customWidth="1"/>
    <col min="62" max="62" width="6.7109375" style="0" bestFit="1" customWidth="1"/>
    <col min="63" max="63" width="7.8515625" style="0" bestFit="1" customWidth="1"/>
    <col min="64" max="64" width="8.8515625" style="0" bestFit="1" customWidth="1"/>
    <col min="65" max="65" width="9.28125" style="0" bestFit="1" customWidth="1"/>
    <col min="66" max="66" width="6.7109375" style="0" bestFit="1" customWidth="1"/>
    <col min="67" max="67" width="7.8515625" style="0" bestFit="1" customWidth="1"/>
    <col min="68" max="68" width="8.8515625" style="0" bestFit="1" customWidth="1"/>
  </cols>
  <sheetData>
    <row r="1" ht="12.75">
      <c r="B1" t="s">
        <v>56</v>
      </c>
    </row>
    <row r="3" spans="1:76" s="5" customFormat="1" ht="11.25">
      <c r="A3" s="45" t="s">
        <v>46</v>
      </c>
      <c r="B3" s="45" t="s">
        <v>45</v>
      </c>
      <c r="C3" s="45"/>
      <c r="D3" s="46" t="s">
        <v>4</v>
      </c>
      <c r="E3" s="47" t="s">
        <v>58</v>
      </c>
      <c r="F3" s="46" t="s">
        <v>27</v>
      </c>
      <c r="G3" s="46" t="s">
        <v>28</v>
      </c>
      <c r="H3" s="46" t="s">
        <v>29</v>
      </c>
      <c r="I3" s="47" t="s">
        <v>59</v>
      </c>
      <c r="J3" s="46" t="s">
        <v>27</v>
      </c>
      <c r="K3" s="46" t="s">
        <v>28</v>
      </c>
      <c r="L3" s="46" t="s">
        <v>29</v>
      </c>
      <c r="M3" s="47" t="s">
        <v>60</v>
      </c>
      <c r="N3" s="46" t="s">
        <v>27</v>
      </c>
      <c r="O3" s="46" t="s">
        <v>28</v>
      </c>
      <c r="P3" s="46" t="s">
        <v>29</v>
      </c>
      <c r="Q3" s="47" t="s">
        <v>61</v>
      </c>
      <c r="R3" s="46" t="s">
        <v>27</v>
      </c>
      <c r="S3" s="46" t="s">
        <v>28</v>
      </c>
      <c r="T3" s="46" t="s">
        <v>29</v>
      </c>
      <c r="U3" s="47" t="s">
        <v>62</v>
      </c>
      <c r="V3" s="46" t="s">
        <v>27</v>
      </c>
      <c r="W3" s="46" t="s">
        <v>28</v>
      </c>
      <c r="X3" s="46" t="s">
        <v>29</v>
      </c>
      <c r="Y3" s="47" t="s">
        <v>63</v>
      </c>
      <c r="Z3" s="46" t="s">
        <v>27</v>
      </c>
      <c r="AA3" s="46" t="s">
        <v>28</v>
      </c>
      <c r="AB3" s="46" t="s">
        <v>29</v>
      </c>
      <c r="AC3" s="48" t="s">
        <v>40</v>
      </c>
      <c r="AD3" s="49" t="s">
        <v>27</v>
      </c>
      <c r="AE3" s="49" t="s">
        <v>28</v>
      </c>
      <c r="AF3" s="49" t="s">
        <v>29</v>
      </c>
      <c r="AG3" s="48" t="s">
        <v>41</v>
      </c>
      <c r="AH3" s="49" t="s">
        <v>27</v>
      </c>
      <c r="AI3" s="49" t="s">
        <v>28</v>
      </c>
      <c r="AJ3" s="49" t="s">
        <v>29</v>
      </c>
      <c r="AK3" s="48" t="s">
        <v>64</v>
      </c>
      <c r="AL3" s="49" t="s">
        <v>27</v>
      </c>
      <c r="AM3" s="49" t="s">
        <v>28</v>
      </c>
      <c r="AN3" s="49" t="s">
        <v>29</v>
      </c>
      <c r="AO3" s="48" t="s">
        <v>65</v>
      </c>
      <c r="AP3" s="49" t="s">
        <v>27</v>
      </c>
      <c r="AQ3" s="49" t="s">
        <v>28</v>
      </c>
      <c r="AR3" s="49" t="s">
        <v>29</v>
      </c>
      <c r="AS3" s="50" t="s">
        <v>68</v>
      </c>
      <c r="AT3" s="49" t="s">
        <v>27</v>
      </c>
      <c r="AU3" s="49" t="s">
        <v>28</v>
      </c>
      <c r="AV3" s="49" t="s">
        <v>29</v>
      </c>
      <c r="AW3" s="50" t="s">
        <v>69</v>
      </c>
      <c r="AX3" s="49" t="s">
        <v>27</v>
      </c>
      <c r="AY3" s="49" t="s">
        <v>28</v>
      </c>
      <c r="AZ3" s="49" t="s">
        <v>29</v>
      </c>
      <c r="BA3" s="50" t="s">
        <v>66</v>
      </c>
      <c r="BB3" s="49" t="s">
        <v>27</v>
      </c>
      <c r="BC3" s="49" t="s">
        <v>28</v>
      </c>
      <c r="BD3" s="49" t="s">
        <v>29</v>
      </c>
      <c r="BE3" s="50" t="s">
        <v>67</v>
      </c>
      <c r="BF3" s="49" t="s">
        <v>27</v>
      </c>
      <c r="BG3" s="49" t="s">
        <v>28</v>
      </c>
      <c r="BH3" s="49" t="s">
        <v>29</v>
      </c>
      <c r="BI3" s="50" t="s">
        <v>71</v>
      </c>
      <c r="BJ3" s="49" t="s">
        <v>27</v>
      </c>
      <c r="BK3" s="49" t="s">
        <v>28</v>
      </c>
      <c r="BL3" s="49" t="s">
        <v>29</v>
      </c>
      <c r="BM3" s="50" t="s">
        <v>72</v>
      </c>
      <c r="BN3" s="49" t="s">
        <v>27</v>
      </c>
      <c r="BO3" s="49" t="s">
        <v>28</v>
      </c>
      <c r="BP3" s="49" t="s">
        <v>29</v>
      </c>
      <c r="BQ3" s="13"/>
      <c r="BR3" s="8"/>
      <c r="BS3" s="8"/>
      <c r="BT3" s="8"/>
      <c r="BU3" s="13"/>
      <c r="BV3" s="8"/>
      <c r="BW3" s="8"/>
      <c r="BX3" s="8"/>
    </row>
    <row r="4" spans="1:76" ht="12.75">
      <c r="A4">
        <v>1</v>
      </c>
      <c r="B4">
        <v>1</v>
      </c>
      <c r="C4" t="s">
        <v>7</v>
      </c>
      <c r="D4" s="6">
        <f aca="true" t="shared" si="0" ref="D4:D43">+E4+I4+M4+Q4+U4+Y4+AC4+AG4+AK4+AO4+AS4+AW4+BA4+BE4+BI4+BM4+BQ4+BU4</f>
        <v>15102.999999999998</v>
      </c>
      <c r="E4" s="2">
        <v>979.9</v>
      </c>
      <c r="F4" s="1">
        <v>278</v>
      </c>
      <c r="G4" s="1">
        <v>423.4</v>
      </c>
      <c r="H4" s="1">
        <v>278.5</v>
      </c>
      <c r="I4" s="2">
        <v>1005.8</v>
      </c>
      <c r="J4" s="1">
        <v>275.1</v>
      </c>
      <c r="K4" s="1">
        <v>445.9</v>
      </c>
      <c r="L4" s="1">
        <v>284.8</v>
      </c>
      <c r="M4" s="2">
        <v>956.2</v>
      </c>
      <c r="N4" s="1">
        <v>220.7</v>
      </c>
      <c r="O4" s="1">
        <v>450.8</v>
      </c>
      <c r="P4" s="1">
        <v>284.7</v>
      </c>
      <c r="Q4" s="2">
        <v>972.3</v>
      </c>
      <c r="R4" s="1">
        <v>250.7</v>
      </c>
      <c r="S4" s="1">
        <v>431.7</v>
      </c>
      <c r="T4" s="1">
        <v>289.9</v>
      </c>
      <c r="U4" s="2">
        <v>953.3</v>
      </c>
      <c r="V4" s="1">
        <v>224.2</v>
      </c>
      <c r="W4" s="1">
        <v>442.1</v>
      </c>
      <c r="X4" s="1">
        <v>287</v>
      </c>
      <c r="Y4" s="2">
        <v>952.1</v>
      </c>
      <c r="Z4" s="1">
        <v>217.1</v>
      </c>
      <c r="AA4" s="1">
        <v>445.9</v>
      </c>
      <c r="AB4" s="1">
        <v>289.1</v>
      </c>
      <c r="AC4" s="2">
        <v>845.9</v>
      </c>
      <c r="AD4" s="1">
        <v>123.5</v>
      </c>
      <c r="AE4" s="1">
        <v>422.7</v>
      </c>
      <c r="AF4" s="1">
        <v>299.7</v>
      </c>
      <c r="AG4" s="2">
        <v>902.4</v>
      </c>
      <c r="AH4" s="1">
        <v>214.7</v>
      </c>
      <c r="AI4" s="1">
        <v>413.3</v>
      </c>
      <c r="AJ4" s="1">
        <v>274.4</v>
      </c>
      <c r="AK4" s="2">
        <v>989.2</v>
      </c>
      <c r="AL4" s="14">
        <v>255.6</v>
      </c>
      <c r="AM4" s="14">
        <v>449.1</v>
      </c>
      <c r="AN4" s="14">
        <v>284.5</v>
      </c>
      <c r="AO4" s="2">
        <v>974.2</v>
      </c>
      <c r="AP4" s="14">
        <v>272.8</v>
      </c>
      <c r="AQ4" s="14">
        <v>435.7</v>
      </c>
      <c r="AR4" s="14">
        <v>265.7</v>
      </c>
      <c r="AS4" s="2">
        <v>1037.5</v>
      </c>
      <c r="AT4" s="1">
        <v>336.2</v>
      </c>
      <c r="AU4" s="1">
        <v>425.1</v>
      </c>
      <c r="AV4" s="1">
        <v>276.2</v>
      </c>
      <c r="AW4" s="2">
        <v>1081.8</v>
      </c>
      <c r="AX4" s="1">
        <v>336.7</v>
      </c>
      <c r="AY4" s="1">
        <v>455.5</v>
      </c>
      <c r="AZ4" s="1">
        <v>289.6</v>
      </c>
      <c r="BA4" s="2">
        <v>945.9</v>
      </c>
      <c r="BB4" s="1">
        <v>220.4</v>
      </c>
      <c r="BC4" s="1">
        <v>432.5</v>
      </c>
      <c r="BD4" s="1">
        <v>293</v>
      </c>
      <c r="BE4" s="2">
        <v>933.8</v>
      </c>
      <c r="BF4" s="1">
        <v>241.6</v>
      </c>
      <c r="BG4" s="1">
        <v>473.8</v>
      </c>
      <c r="BH4" s="1">
        <v>218.4</v>
      </c>
      <c r="BI4" s="2">
        <v>882.3</v>
      </c>
      <c r="BJ4" s="1">
        <v>184.6</v>
      </c>
      <c r="BK4" s="1">
        <v>482.5</v>
      </c>
      <c r="BL4" s="1">
        <v>215.2</v>
      </c>
      <c r="BM4" s="2">
        <v>690.4</v>
      </c>
      <c r="BN4" s="1">
        <v>233</v>
      </c>
      <c r="BO4" s="1">
        <v>223.7</v>
      </c>
      <c r="BP4" s="1">
        <v>233.7</v>
      </c>
      <c r="BQ4" s="2"/>
      <c r="BR4" s="1"/>
      <c r="BS4" s="1"/>
      <c r="BT4" s="1"/>
      <c r="BU4" s="2"/>
      <c r="BV4" s="1"/>
      <c r="BW4" s="1"/>
      <c r="BX4" s="1"/>
    </row>
    <row r="5" spans="1:76" ht="12.75">
      <c r="A5">
        <v>2</v>
      </c>
      <c r="B5">
        <v>3</v>
      </c>
      <c r="C5" t="s">
        <v>20</v>
      </c>
      <c r="D5" s="6">
        <f t="shared" si="0"/>
        <v>12375.2</v>
      </c>
      <c r="E5" s="2">
        <v>1049.5</v>
      </c>
      <c r="F5" s="1">
        <v>398.5</v>
      </c>
      <c r="G5" s="1">
        <v>381.3</v>
      </c>
      <c r="H5" s="1">
        <v>269.7</v>
      </c>
      <c r="I5" s="2">
        <v>1003.6</v>
      </c>
      <c r="J5" s="1">
        <v>361.2</v>
      </c>
      <c r="K5" s="1">
        <v>379.4</v>
      </c>
      <c r="L5" s="1">
        <v>263</v>
      </c>
      <c r="M5" s="2">
        <v>996</v>
      </c>
      <c r="N5" s="1">
        <v>375.2</v>
      </c>
      <c r="O5" s="1">
        <v>371.7</v>
      </c>
      <c r="P5" s="1">
        <v>249.1</v>
      </c>
      <c r="Q5" s="2">
        <v>912.1</v>
      </c>
      <c r="R5" s="1">
        <v>281.4</v>
      </c>
      <c r="S5" s="1">
        <v>370.4</v>
      </c>
      <c r="T5" s="1">
        <v>260.3</v>
      </c>
      <c r="U5" s="4">
        <v>773.45</v>
      </c>
      <c r="V5" s="9">
        <v>231.58571428571432</v>
      </c>
      <c r="W5" s="9">
        <v>314.22857142857146</v>
      </c>
      <c r="X5" s="9">
        <v>227.63571428571433</v>
      </c>
      <c r="Y5" s="4">
        <v>773.45</v>
      </c>
      <c r="Z5" s="9">
        <v>231.58571428571432</v>
      </c>
      <c r="AA5" s="9">
        <v>314.22857142857146</v>
      </c>
      <c r="AB5" s="9">
        <v>227.63571428571433</v>
      </c>
      <c r="AC5" s="2">
        <v>737.2</v>
      </c>
      <c r="AD5" s="1">
        <v>128.4</v>
      </c>
      <c r="AE5" s="1">
        <v>374.5</v>
      </c>
      <c r="AF5" s="1">
        <v>234.3</v>
      </c>
      <c r="AG5" s="2">
        <v>696.4</v>
      </c>
      <c r="AH5" s="1">
        <v>94.7</v>
      </c>
      <c r="AI5" s="1">
        <v>353.5</v>
      </c>
      <c r="AJ5" s="1">
        <v>248.2</v>
      </c>
      <c r="AK5" s="2">
        <v>935.1</v>
      </c>
      <c r="AL5" s="18">
        <v>307.2</v>
      </c>
      <c r="AM5" s="18">
        <v>350.3</v>
      </c>
      <c r="AN5" s="18">
        <v>277.6</v>
      </c>
      <c r="AO5" s="2">
        <v>870.7</v>
      </c>
      <c r="AP5" s="18">
        <v>262.4</v>
      </c>
      <c r="AQ5" s="18">
        <v>347.9</v>
      </c>
      <c r="AR5" s="18">
        <v>260.4</v>
      </c>
      <c r="AS5" s="2">
        <v>835.6</v>
      </c>
      <c r="AT5" s="1">
        <v>237.1</v>
      </c>
      <c r="AU5" s="1">
        <v>345.4</v>
      </c>
      <c r="AV5" s="1">
        <v>253.1</v>
      </c>
      <c r="AW5" s="2">
        <v>793.2</v>
      </c>
      <c r="AX5" s="1">
        <v>234.2</v>
      </c>
      <c r="AY5" s="1">
        <v>312.1</v>
      </c>
      <c r="AZ5" s="1">
        <v>246.9</v>
      </c>
      <c r="BA5" s="2">
        <v>786.3</v>
      </c>
      <c r="BB5" s="1">
        <v>230.9</v>
      </c>
      <c r="BC5" s="1">
        <v>311.6</v>
      </c>
      <c r="BD5" s="1">
        <v>243.8</v>
      </c>
      <c r="BE5" s="2">
        <v>787.4</v>
      </c>
      <c r="BF5" s="1">
        <v>221.6</v>
      </c>
      <c r="BG5" s="1">
        <v>316.5</v>
      </c>
      <c r="BH5" s="1">
        <v>249.3</v>
      </c>
      <c r="BI5" s="2">
        <v>307.7</v>
      </c>
      <c r="BJ5" s="1">
        <v>58.4</v>
      </c>
      <c r="BK5" s="1">
        <v>184.6</v>
      </c>
      <c r="BL5" s="1">
        <v>64.7</v>
      </c>
      <c r="BM5" s="2">
        <v>117.5</v>
      </c>
      <c r="BN5" s="1">
        <v>51</v>
      </c>
      <c r="BO5" s="1"/>
      <c r="BP5" s="1">
        <v>66.5</v>
      </c>
      <c r="BQ5" s="2"/>
      <c r="BR5" s="1"/>
      <c r="BS5" s="1"/>
      <c r="BT5" s="1"/>
      <c r="BU5" s="2"/>
      <c r="BV5" s="1"/>
      <c r="BW5" s="1"/>
      <c r="BX5" s="1"/>
    </row>
    <row r="6" spans="1:76" ht="12.75">
      <c r="A6">
        <v>3</v>
      </c>
      <c r="B6">
        <v>2</v>
      </c>
      <c r="C6" t="s">
        <v>5</v>
      </c>
      <c r="D6" s="6">
        <f t="shared" si="0"/>
        <v>10742.285714285716</v>
      </c>
      <c r="E6" s="2">
        <v>875.5</v>
      </c>
      <c r="F6" s="1">
        <v>295</v>
      </c>
      <c r="G6" s="1">
        <v>317</v>
      </c>
      <c r="H6" s="1">
        <v>263.5</v>
      </c>
      <c r="I6" s="2">
        <v>882.3</v>
      </c>
      <c r="J6" s="1">
        <v>255.2</v>
      </c>
      <c r="K6" s="1">
        <v>365.4</v>
      </c>
      <c r="L6" s="1">
        <v>261.7</v>
      </c>
      <c r="M6" s="2">
        <v>646.1</v>
      </c>
      <c r="N6" s="1">
        <v>110</v>
      </c>
      <c r="O6" s="1">
        <v>268.1</v>
      </c>
      <c r="P6" s="1">
        <v>268</v>
      </c>
      <c r="Q6" s="2">
        <v>722</v>
      </c>
      <c r="R6" s="1">
        <v>200</v>
      </c>
      <c r="S6" s="17">
        <v>281.9</v>
      </c>
      <c r="T6" s="1">
        <v>240.1</v>
      </c>
      <c r="U6" s="2">
        <v>821.8</v>
      </c>
      <c r="V6" s="1">
        <v>199.8</v>
      </c>
      <c r="W6" s="1">
        <v>353.9</v>
      </c>
      <c r="X6" s="1">
        <v>268.1</v>
      </c>
      <c r="Y6" s="2">
        <v>783.9</v>
      </c>
      <c r="Z6" s="1">
        <v>185.4</v>
      </c>
      <c r="AA6" s="1">
        <v>323.6</v>
      </c>
      <c r="AB6" s="1">
        <v>274.9</v>
      </c>
      <c r="AC6" s="26">
        <v>671.3928571428572</v>
      </c>
      <c r="AD6" s="27">
        <v>195.25</v>
      </c>
      <c r="AE6" s="27">
        <v>241.2214285714286</v>
      </c>
      <c r="AF6" s="27">
        <v>234.92142857142855</v>
      </c>
      <c r="AG6" s="26">
        <v>671.3928571428572</v>
      </c>
      <c r="AH6" s="27">
        <v>195.25</v>
      </c>
      <c r="AI6" s="27">
        <v>241.2214285714286</v>
      </c>
      <c r="AJ6" s="27">
        <v>234.92142857142855</v>
      </c>
      <c r="AK6" s="2">
        <v>700.9</v>
      </c>
      <c r="AL6" s="1">
        <v>200</v>
      </c>
      <c r="AM6" s="1">
        <v>220.3</v>
      </c>
      <c r="AN6" s="1">
        <v>280.6</v>
      </c>
      <c r="AO6" s="2">
        <v>625.6</v>
      </c>
      <c r="AP6" s="1">
        <v>200</v>
      </c>
      <c r="AQ6" s="1">
        <v>172.1</v>
      </c>
      <c r="AR6" s="1">
        <v>253.5</v>
      </c>
      <c r="AS6" s="2">
        <v>581.6</v>
      </c>
      <c r="AT6" s="1">
        <v>195.9</v>
      </c>
      <c r="AU6" s="1">
        <v>135</v>
      </c>
      <c r="AV6" s="1">
        <v>250.7</v>
      </c>
      <c r="AW6" s="2">
        <v>504</v>
      </c>
      <c r="AX6" s="1">
        <v>110</v>
      </c>
      <c r="AY6" s="1">
        <v>135</v>
      </c>
      <c r="AZ6" s="1">
        <v>259</v>
      </c>
      <c r="BA6" s="2">
        <v>592.2</v>
      </c>
      <c r="BB6" s="1">
        <v>195</v>
      </c>
      <c r="BC6" s="1">
        <v>135</v>
      </c>
      <c r="BD6" s="1">
        <v>262.2</v>
      </c>
      <c r="BE6" s="2">
        <v>641.4</v>
      </c>
      <c r="BF6" s="1">
        <v>194.4</v>
      </c>
      <c r="BG6" s="1">
        <v>181.4</v>
      </c>
      <c r="BH6" s="1">
        <v>265.6</v>
      </c>
      <c r="BI6" s="2">
        <v>561.6</v>
      </c>
      <c r="BJ6" s="1">
        <v>192.8</v>
      </c>
      <c r="BK6" s="1">
        <v>298</v>
      </c>
      <c r="BL6" s="1">
        <v>70.8</v>
      </c>
      <c r="BM6" s="2">
        <v>460.6</v>
      </c>
      <c r="BN6" s="1">
        <v>200</v>
      </c>
      <c r="BO6" s="1">
        <v>190.4</v>
      </c>
      <c r="BP6" s="1">
        <v>70.2</v>
      </c>
      <c r="BQ6" s="2"/>
      <c r="BR6" s="1"/>
      <c r="BS6" s="1"/>
      <c r="BT6" s="1"/>
      <c r="BU6" s="2"/>
      <c r="BV6" s="1"/>
      <c r="BW6" s="1"/>
      <c r="BX6" s="1"/>
    </row>
    <row r="7" spans="1:76" ht="12.75">
      <c r="A7">
        <v>4</v>
      </c>
      <c r="B7">
        <v>4</v>
      </c>
      <c r="C7" t="s">
        <v>17</v>
      </c>
      <c r="D7" s="6">
        <f t="shared" si="0"/>
        <v>10555.085714285715</v>
      </c>
      <c r="E7" s="2">
        <v>774.9</v>
      </c>
      <c r="F7" s="1">
        <v>78.4</v>
      </c>
      <c r="G7" s="1">
        <v>433.6</v>
      </c>
      <c r="H7" s="1">
        <v>262.9</v>
      </c>
      <c r="I7" s="2">
        <v>692.5</v>
      </c>
      <c r="J7" s="1">
        <v>87.2</v>
      </c>
      <c r="K7" s="1">
        <v>416.7</v>
      </c>
      <c r="L7" s="1">
        <v>188.6</v>
      </c>
      <c r="M7" s="2">
        <v>704.8</v>
      </c>
      <c r="N7" s="1">
        <v>57.9</v>
      </c>
      <c r="O7" s="1">
        <v>445.9</v>
      </c>
      <c r="P7" s="1">
        <v>201</v>
      </c>
      <c r="Q7" s="2">
        <v>704.1</v>
      </c>
      <c r="R7" s="1">
        <v>60.5</v>
      </c>
      <c r="S7" s="1">
        <v>411</v>
      </c>
      <c r="T7" s="1">
        <v>232.6</v>
      </c>
      <c r="U7" s="2">
        <v>649.6</v>
      </c>
      <c r="V7" s="1">
        <v>63.7</v>
      </c>
      <c r="W7" s="1">
        <v>335.7</v>
      </c>
      <c r="X7" s="1">
        <v>250.2</v>
      </c>
      <c r="Y7" s="2">
        <v>767.7</v>
      </c>
      <c r="Z7" s="1">
        <v>157.2</v>
      </c>
      <c r="AA7" s="1">
        <v>362.8</v>
      </c>
      <c r="AB7" s="1">
        <v>247.7</v>
      </c>
      <c r="AC7" s="2">
        <v>831.6</v>
      </c>
      <c r="AD7" s="1">
        <v>157.4</v>
      </c>
      <c r="AE7" s="1">
        <v>418</v>
      </c>
      <c r="AF7" s="1">
        <v>256.2</v>
      </c>
      <c r="AG7" s="2">
        <v>799.7</v>
      </c>
      <c r="AH7" s="1">
        <v>157.5</v>
      </c>
      <c r="AI7" s="1">
        <v>404.9</v>
      </c>
      <c r="AJ7" s="1">
        <v>237.3</v>
      </c>
      <c r="AK7" s="4">
        <v>659.6928571428571</v>
      </c>
      <c r="AL7" s="9">
        <v>80.62857142857142</v>
      </c>
      <c r="AM7" s="9">
        <v>356.6714285714285</v>
      </c>
      <c r="AN7" s="9">
        <v>222.39285714285714</v>
      </c>
      <c r="AO7" s="4">
        <v>659.6928571428571</v>
      </c>
      <c r="AP7" s="9">
        <v>80.62857142857142</v>
      </c>
      <c r="AQ7" s="9">
        <v>356.6714285714285</v>
      </c>
      <c r="AR7" s="9">
        <v>222.39285714285714</v>
      </c>
      <c r="AS7" s="2">
        <v>840.8</v>
      </c>
      <c r="AT7" s="1">
        <v>169.9</v>
      </c>
      <c r="AU7" s="1">
        <v>381.6</v>
      </c>
      <c r="AV7" s="1">
        <v>289.3</v>
      </c>
      <c r="AW7" s="2">
        <v>810.7</v>
      </c>
      <c r="AX7" s="1">
        <v>139.1</v>
      </c>
      <c r="AY7" s="1">
        <v>426</v>
      </c>
      <c r="AZ7" s="1">
        <v>245.6</v>
      </c>
      <c r="BA7" s="2">
        <v>635.6</v>
      </c>
      <c r="BB7" s="1"/>
      <c r="BC7" s="1">
        <v>367.7</v>
      </c>
      <c r="BD7" s="1">
        <v>267.9</v>
      </c>
      <c r="BE7" s="2">
        <v>555.5</v>
      </c>
      <c r="BF7" s="1"/>
      <c r="BG7" s="1">
        <v>282.6</v>
      </c>
      <c r="BH7" s="1">
        <v>272.9</v>
      </c>
      <c r="BI7" s="2">
        <v>248.6</v>
      </c>
      <c r="BJ7" s="1"/>
      <c r="BK7" s="1">
        <v>172.9</v>
      </c>
      <c r="BL7" s="1">
        <v>75.7</v>
      </c>
      <c r="BM7" s="2">
        <v>219.6</v>
      </c>
      <c r="BN7" s="1"/>
      <c r="BO7" s="1">
        <v>134</v>
      </c>
      <c r="BP7" s="1">
        <v>85.6</v>
      </c>
      <c r="BQ7" s="2"/>
      <c r="BR7" s="1"/>
      <c r="BS7" s="1"/>
      <c r="BT7" s="1"/>
      <c r="BU7" s="2"/>
      <c r="BV7" s="1"/>
      <c r="BW7" s="1"/>
      <c r="BX7" s="1"/>
    </row>
    <row r="8" spans="1:76" ht="12.75">
      <c r="A8">
        <v>5</v>
      </c>
      <c r="B8">
        <v>9</v>
      </c>
      <c r="C8" t="s">
        <v>22</v>
      </c>
      <c r="D8" s="6">
        <f t="shared" si="0"/>
        <v>9498.3</v>
      </c>
      <c r="E8" s="2">
        <v>736.7</v>
      </c>
      <c r="F8" s="1">
        <v>395.1</v>
      </c>
      <c r="G8" s="1">
        <v>92</v>
      </c>
      <c r="H8" s="1">
        <v>249.6</v>
      </c>
      <c r="I8" s="2">
        <v>702</v>
      </c>
      <c r="J8" s="1">
        <v>279.2</v>
      </c>
      <c r="K8" s="1">
        <v>158.3</v>
      </c>
      <c r="L8" s="1">
        <v>264.5</v>
      </c>
      <c r="M8" s="2">
        <v>719.9</v>
      </c>
      <c r="N8" s="1">
        <v>173.1</v>
      </c>
      <c r="O8" s="1">
        <v>273.8</v>
      </c>
      <c r="P8" s="1">
        <v>273</v>
      </c>
      <c r="Q8" s="2">
        <v>682.9</v>
      </c>
      <c r="R8" s="1">
        <v>246.2</v>
      </c>
      <c r="S8" s="1">
        <v>248.9</v>
      </c>
      <c r="T8" s="1">
        <v>187.8</v>
      </c>
      <c r="U8" s="2">
        <v>734</v>
      </c>
      <c r="V8" s="1">
        <v>221.2</v>
      </c>
      <c r="W8" s="1">
        <v>251.1</v>
      </c>
      <c r="X8" s="1">
        <v>261.7</v>
      </c>
      <c r="Y8" s="2">
        <v>676.6</v>
      </c>
      <c r="Z8" s="1">
        <v>210.8</v>
      </c>
      <c r="AA8" s="1">
        <v>217.1</v>
      </c>
      <c r="AB8" s="1">
        <v>248.7</v>
      </c>
      <c r="AC8" s="2">
        <v>634.7</v>
      </c>
      <c r="AD8" s="1">
        <v>225.5</v>
      </c>
      <c r="AE8" s="1">
        <v>168</v>
      </c>
      <c r="AF8" s="1">
        <v>241.2</v>
      </c>
      <c r="AG8" s="2">
        <v>622.5</v>
      </c>
      <c r="AH8" s="1">
        <v>201.9</v>
      </c>
      <c r="AI8" s="1">
        <v>151.8</v>
      </c>
      <c r="AJ8" s="1">
        <v>268.8</v>
      </c>
      <c r="AK8" s="2">
        <v>454.2</v>
      </c>
      <c r="AL8" s="1">
        <v>94.6</v>
      </c>
      <c r="AM8" s="1">
        <v>157</v>
      </c>
      <c r="AN8" s="1">
        <v>202.6</v>
      </c>
      <c r="AO8" s="2">
        <v>504.4</v>
      </c>
      <c r="AP8" s="1">
        <v>88.1</v>
      </c>
      <c r="AQ8" s="1">
        <v>156.3</v>
      </c>
      <c r="AR8" s="1">
        <v>260</v>
      </c>
      <c r="AS8" s="2">
        <v>610.3</v>
      </c>
      <c r="AT8" s="1">
        <v>242.4</v>
      </c>
      <c r="AU8" s="1">
        <v>89.6</v>
      </c>
      <c r="AV8" s="1">
        <v>278.3</v>
      </c>
      <c r="AW8" s="2">
        <v>610.4</v>
      </c>
      <c r="AX8" s="1">
        <v>268.8</v>
      </c>
      <c r="AY8" s="1">
        <v>89.8</v>
      </c>
      <c r="AZ8" s="1">
        <v>251.8</v>
      </c>
      <c r="BA8" s="2">
        <v>420.8</v>
      </c>
      <c r="BB8" s="1">
        <v>88.4</v>
      </c>
      <c r="BC8" s="1">
        <v>81.9</v>
      </c>
      <c r="BD8" s="1">
        <v>250.5</v>
      </c>
      <c r="BE8" s="2">
        <v>467.6</v>
      </c>
      <c r="BF8" s="1">
        <v>98.1</v>
      </c>
      <c r="BG8" s="1">
        <v>86.1</v>
      </c>
      <c r="BH8" s="1">
        <v>283.4</v>
      </c>
      <c r="BI8" s="2">
        <v>469.9</v>
      </c>
      <c r="BJ8" s="1">
        <v>137.5</v>
      </c>
      <c r="BK8" s="1">
        <v>111.8</v>
      </c>
      <c r="BL8" s="1">
        <v>220.6</v>
      </c>
      <c r="BM8" s="2">
        <v>451.4</v>
      </c>
      <c r="BN8" s="1">
        <v>212.3</v>
      </c>
      <c r="BO8" s="1"/>
      <c r="BP8" s="1">
        <v>239.1</v>
      </c>
      <c r="BQ8" s="2"/>
      <c r="BR8" s="1"/>
      <c r="BS8" s="1"/>
      <c r="BT8" s="1"/>
      <c r="BU8" s="2"/>
      <c r="BV8" s="1"/>
      <c r="BW8" s="1"/>
      <c r="BX8" s="1"/>
    </row>
    <row r="9" spans="1:76" ht="12.75">
      <c r="A9">
        <v>6</v>
      </c>
      <c r="B9">
        <v>6</v>
      </c>
      <c r="C9" t="s">
        <v>35</v>
      </c>
      <c r="D9" s="6">
        <f t="shared" si="0"/>
        <v>7791.400000000001</v>
      </c>
      <c r="E9" s="2">
        <v>594.3</v>
      </c>
      <c r="G9" s="1">
        <v>328.7</v>
      </c>
      <c r="H9" s="1">
        <v>265.6</v>
      </c>
      <c r="I9" s="2">
        <v>609.4</v>
      </c>
      <c r="K9" s="1">
        <v>349.7</v>
      </c>
      <c r="L9" s="18">
        <v>259.7</v>
      </c>
      <c r="M9" s="2">
        <v>613.7</v>
      </c>
      <c r="O9" s="1">
        <v>351.5</v>
      </c>
      <c r="P9" s="1">
        <v>262.2</v>
      </c>
      <c r="Q9" s="2">
        <v>603.5</v>
      </c>
      <c r="S9" s="1">
        <v>356.1</v>
      </c>
      <c r="T9" s="1">
        <v>247.4</v>
      </c>
      <c r="U9" s="2">
        <v>263.2</v>
      </c>
      <c r="X9" s="1">
        <v>263.2</v>
      </c>
      <c r="Y9" s="2">
        <v>573.4</v>
      </c>
      <c r="AA9" s="1">
        <v>332.5</v>
      </c>
      <c r="AB9" s="1">
        <v>240.9</v>
      </c>
      <c r="AC9" s="2">
        <v>608</v>
      </c>
      <c r="AD9" s="3"/>
      <c r="AE9" s="1">
        <v>356.7</v>
      </c>
      <c r="AF9" s="1">
        <v>251.3</v>
      </c>
      <c r="AG9" s="2">
        <v>576.2</v>
      </c>
      <c r="AH9" s="9"/>
      <c r="AI9" s="1">
        <v>332.1</v>
      </c>
      <c r="AJ9" s="1">
        <v>244.1</v>
      </c>
      <c r="AK9" s="2">
        <v>604.3</v>
      </c>
      <c r="AL9" s="1"/>
      <c r="AM9" s="1">
        <v>319.7</v>
      </c>
      <c r="AN9" s="1">
        <v>284.6</v>
      </c>
      <c r="AO9" s="2">
        <v>555.1</v>
      </c>
      <c r="AP9" s="1"/>
      <c r="AQ9" s="1">
        <v>313.2</v>
      </c>
      <c r="AR9" s="1">
        <v>241.9</v>
      </c>
      <c r="AS9" s="2">
        <v>365.5</v>
      </c>
      <c r="AT9" s="1"/>
      <c r="AU9" s="1">
        <v>207.9</v>
      </c>
      <c r="AV9" s="1">
        <v>157.6</v>
      </c>
      <c r="AW9" s="2">
        <v>540.5</v>
      </c>
      <c r="AX9" s="1"/>
      <c r="AY9" s="1">
        <v>311.8</v>
      </c>
      <c r="AZ9" s="1">
        <v>228.7</v>
      </c>
      <c r="BA9" s="2">
        <v>565.8</v>
      </c>
      <c r="BB9" s="1"/>
      <c r="BC9" s="1">
        <v>304.2</v>
      </c>
      <c r="BD9" s="1">
        <v>261.6</v>
      </c>
      <c r="BE9" s="2">
        <v>519.8</v>
      </c>
      <c r="BF9" s="1"/>
      <c r="BG9" s="1">
        <v>271.5</v>
      </c>
      <c r="BH9" s="1">
        <v>248.3</v>
      </c>
      <c r="BI9" s="2">
        <v>93.9</v>
      </c>
      <c r="BJ9" s="1"/>
      <c r="BK9" s="1">
        <v>93.9</v>
      </c>
      <c r="BL9" s="1"/>
      <c r="BM9" s="2">
        <v>104.8</v>
      </c>
      <c r="BN9" s="1"/>
      <c r="BO9" s="1">
        <v>104.8</v>
      </c>
      <c r="BP9" s="1"/>
      <c r="BQ9" s="2"/>
      <c r="BR9" s="1"/>
      <c r="BS9" s="1"/>
      <c r="BT9" s="1"/>
      <c r="BU9" s="2"/>
      <c r="BV9" s="1"/>
      <c r="BW9" s="1"/>
      <c r="BX9" s="1"/>
    </row>
    <row r="10" spans="1:76" ht="12.75">
      <c r="A10">
        <v>7</v>
      </c>
      <c r="B10">
        <v>8</v>
      </c>
      <c r="C10" t="s">
        <v>13</v>
      </c>
      <c r="D10" s="6">
        <f t="shared" si="0"/>
        <v>7404.799999999999</v>
      </c>
      <c r="E10" s="4">
        <v>462.8</v>
      </c>
      <c r="F10" s="9">
        <v>20.2</v>
      </c>
      <c r="G10" s="9">
        <v>192.72857142857146</v>
      </c>
      <c r="H10" s="9">
        <v>249.8714285714286</v>
      </c>
      <c r="I10" s="4">
        <v>462.8</v>
      </c>
      <c r="J10" s="9">
        <v>20.2</v>
      </c>
      <c r="K10" s="9">
        <v>192.72857142857146</v>
      </c>
      <c r="L10" s="9">
        <v>249.8714285714286</v>
      </c>
      <c r="M10" s="2">
        <v>656</v>
      </c>
      <c r="N10" s="1">
        <v>10</v>
      </c>
      <c r="O10" s="1">
        <v>361.7</v>
      </c>
      <c r="P10" s="1">
        <v>284.3</v>
      </c>
      <c r="Q10" s="2">
        <v>722.3</v>
      </c>
      <c r="R10" s="18">
        <v>71.6</v>
      </c>
      <c r="S10" s="18">
        <v>374.6</v>
      </c>
      <c r="T10" s="18">
        <v>276.1</v>
      </c>
      <c r="U10" s="2">
        <v>540.5</v>
      </c>
      <c r="V10" s="1">
        <v>55.4</v>
      </c>
      <c r="W10" s="1">
        <v>213.7</v>
      </c>
      <c r="X10" s="1">
        <v>271.4</v>
      </c>
      <c r="Y10" s="2">
        <v>584.4</v>
      </c>
      <c r="AA10" s="1">
        <v>295.9</v>
      </c>
      <c r="AB10" s="1">
        <v>288.5</v>
      </c>
      <c r="AC10" s="2">
        <v>467.8</v>
      </c>
      <c r="AD10" s="1">
        <v>41.8</v>
      </c>
      <c r="AE10" s="1">
        <v>187.8</v>
      </c>
      <c r="AF10" s="1">
        <v>238.2</v>
      </c>
      <c r="AG10" s="2">
        <v>498.9</v>
      </c>
      <c r="AH10" s="1">
        <v>56.8</v>
      </c>
      <c r="AI10" s="1">
        <v>168.5</v>
      </c>
      <c r="AJ10" s="1">
        <v>273.6</v>
      </c>
      <c r="AK10" s="2">
        <v>495.2</v>
      </c>
      <c r="AL10" s="1">
        <v>47.2</v>
      </c>
      <c r="AM10" s="1">
        <v>152.3</v>
      </c>
      <c r="AN10" s="1">
        <v>295.7</v>
      </c>
      <c r="AO10" s="2">
        <v>525.9</v>
      </c>
      <c r="AP10" s="1"/>
      <c r="AQ10" s="1">
        <v>240.9</v>
      </c>
      <c r="AR10" s="1">
        <v>285</v>
      </c>
      <c r="AS10" s="2">
        <v>271.8</v>
      </c>
      <c r="AT10" s="1"/>
      <c r="AU10" s="1"/>
      <c r="AV10" s="1">
        <v>271.8</v>
      </c>
      <c r="AW10" s="2">
        <v>377.9</v>
      </c>
      <c r="AX10" s="1"/>
      <c r="AY10" s="1">
        <v>108.3</v>
      </c>
      <c r="AZ10" s="1">
        <v>269.6</v>
      </c>
      <c r="BA10" s="2">
        <v>534.3</v>
      </c>
      <c r="BB10" s="1"/>
      <c r="BC10" s="1">
        <v>252.1</v>
      </c>
      <c r="BD10" s="1">
        <v>282.2</v>
      </c>
      <c r="BE10" s="2">
        <v>537.9</v>
      </c>
      <c r="BF10" s="1"/>
      <c r="BG10" s="1">
        <v>256.6</v>
      </c>
      <c r="BH10" s="1">
        <v>281.3</v>
      </c>
      <c r="BI10" s="2">
        <v>177.3</v>
      </c>
      <c r="BJ10" s="1"/>
      <c r="BK10" s="1">
        <v>85.8</v>
      </c>
      <c r="BL10" s="1">
        <v>91.5</v>
      </c>
      <c r="BM10" s="2">
        <v>89</v>
      </c>
      <c r="BN10" s="1"/>
      <c r="BO10" s="1"/>
      <c r="BP10" s="1">
        <v>89</v>
      </c>
      <c r="BQ10" s="2"/>
      <c r="BR10" s="1"/>
      <c r="BS10" s="1"/>
      <c r="BT10" s="1"/>
      <c r="BU10" s="2"/>
      <c r="BV10" s="1"/>
      <c r="BW10" s="1"/>
      <c r="BX10" s="1"/>
    </row>
    <row r="11" spans="1:77" ht="12.75">
      <c r="A11">
        <v>8</v>
      </c>
      <c r="B11">
        <v>14</v>
      </c>
      <c r="C11" s="10" t="s">
        <v>0</v>
      </c>
      <c r="D11" s="6">
        <f t="shared" si="0"/>
        <v>7116.000000000001</v>
      </c>
      <c r="E11" s="2">
        <v>464.1</v>
      </c>
      <c r="F11" s="1">
        <v>140</v>
      </c>
      <c r="G11" s="1">
        <v>175.2</v>
      </c>
      <c r="H11" s="1">
        <v>148.9</v>
      </c>
      <c r="I11" s="2">
        <v>95.1</v>
      </c>
      <c r="K11" s="1">
        <v>95.1</v>
      </c>
      <c r="M11" s="2">
        <v>619.3</v>
      </c>
      <c r="N11" s="1">
        <v>123.5</v>
      </c>
      <c r="O11" s="1">
        <v>269.7</v>
      </c>
      <c r="P11" s="1">
        <v>226.1</v>
      </c>
      <c r="Q11" s="2">
        <v>663.5</v>
      </c>
      <c r="R11" s="1">
        <v>131.3</v>
      </c>
      <c r="S11" s="1">
        <v>347.6</v>
      </c>
      <c r="T11" s="1">
        <v>184.6</v>
      </c>
      <c r="U11" s="2">
        <v>576.8</v>
      </c>
      <c r="V11" s="1">
        <v>133</v>
      </c>
      <c r="W11" s="1">
        <v>268.4</v>
      </c>
      <c r="X11" s="1">
        <v>175.4</v>
      </c>
      <c r="Y11" s="2">
        <v>522.4</v>
      </c>
      <c r="Z11" s="1">
        <v>125.7</v>
      </c>
      <c r="AA11" s="1">
        <v>224.8</v>
      </c>
      <c r="AB11" s="1">
        <v>171.9</v>
      </c>
      <c r="AC11" s="2">
        <v>529.1</v>
      </c>
      <c r="AD11" s="1">
        <v>52</v>
      </c>
      <c r="AE11" s="1">
        <v>340.3</v>
      </c>
      <c r="AF11" s="1">
        <v>136.8</v>
      </c>
      <c r="AG11" s="2">
        <v>443.9</v>
      </c>
      <c r="AH11" s="1">
        <v>53.2</v>
      </c>
      <c r="AI11" s="1">
        <v>311.7</v>
      </c>
      <c r="AJ11" s="1">
        <v>79</v>
      </c>
      <c r="AK11" s="2">
        <v>529.6</v>
      </c>
      <c r="AL11" s="1">
        <v>88.2</v>
      </c>
      <c r="AM11" s="1">
        <v>252.6</v>
      </c>
      <c r="AN11" s="1">
        <v>188.8</v>
      </c>
      <c r="AO11" s="2">
        <v>509.6</v>
      </c>
      <c r="AP11" s="1">
        <v>131.7</v>
      </c>
      <c r="AQ11" s="1">
        <v>175.8</v>
      </c>
      <c r="AR11" s="1">
        <v>202.1</v>
      </c>
      <c r="AS11" s="2">
        <v>376.6</v>
      </c>
      <c r="AT11" s="1">
        <v>70.6</v>
      </c>
      <c r="AU11" s="1">
        <v>164.4</v>
      </c>
      <c r="AV11" s="1">
        <v>141.6</v>
      </c>
      <c r="AW11" s="2">
        <v>392.6</v>
      </c>
      <c r="AX11" s="1">
        <v>84</v>
      </c>
      <c r="AY11" s="1">
        <v>173.5</v>
      </c>
      <c r="AZ11" s="1">
        <v>135.1</v>
      </c>
      <c r="BA11" s="2">
        <v>487.2</v>
      </c>
      <c r="BB11" s="1">
        <v>108.1</v>
      </c>
      <c r="BC11" s="1">
        <v>183.2</v>
      </c>
      <c r="BD11" s="1">
        <v>195.9</v>
      </c>
      <c r="BE11" s="2">
        <v>483.2</v>
      </c>
      <c r="BF11" s="1">
        <v>86.8</v>
      </c>
      <c r="BG11" s="1">
        <v>178.1</v>
      </c>
      <c r="BH11" s="1">
        <v>218.3</v>
      </c>
      <c r="BI11" s="2">
        <v>242.2</v>
      </c>
      <c r="BJ11" s="1">
        <v>73.6</v>
      </c>
      <c r="BK11" s="1">
        <v>168.6</v>
      </c>
      <c r="BL11" s="1"/>
      <c r="BM11" s="2">
        <v>180.8</v>
      </c>
      <c r="BN11" s="1">
        <v>83.9</v>
      </c>
      <c r="BO11" s="1">
        <v>96.9</v>
      </c>
      <c r="BP11" s="1"/>
      <c r="BQ11" s="2"/>
      <c r="BR11" s="1"/>
      <c r="BS11" s="1"/>
      <c r="BT11" s="1"/>
      <c r="BU11" s="2"/>
      <c r="BV11" s="1"/>
      <c r="BW11" s="1"/>
      <c r="BX11" s="1"/>
      <c r="BY11" s="21"/>
    </row>
    <row r="12" spans="1:76" ht="12.75">
      <c r="A12">
        <v>9</v>
      </c>
      <c r="B12">
        <v>7</v>
      </c>
      <c r="C12" t="s">
        <v>16</v>
      </c>
      <c r="D12" s="6">
        <f t="shared" si="0"/>
        <v>6738.000000000001</v>
      </c>
      <c r="E12" s="2">
        <v>524</v>
      </c>
      <c r="G12" s="1">
        <v>304.9</v>
      </c>
      <c r="H12" s="1">
        <v>219.1</v>
      </c>
      <c r="I12" s="2">
        <v>541.8</v>
      </c>
      <c r="K12" s="1">
        <v>304.6</v>
      </c>
      <c r="L12" s="1">
        <v>237.2</v>
      </c>
      <c r="M12" s="2">
        <v>386.9</v>
      </c>
      <c r="N12" s="1">
        <v>68.5</v>
      </c>
      <c r="O12" s="1">
        <v>86.9</v>
      </c>
      <c r="P12" s="1">
        <v>231.5</v>
      </c>
      <c r="Q12" s="2">
        <v>535.6</v>
      </c>
      <c r="S12" s="1">
        <v>312.8</v>
      </c>
      <c r="T12" s="1">
        <v>222.8</v>
      </c>
      <c r="U12" s="2">
        <v>535</v>
      </c>
      <c r="W12" s="1">
        <v>298.7</v>
      </c>
      <c r="X12" s="1">
        <v>236.3</v>
      </c>
      <c r="Y12" s="2">
        <v>496.6</v>
      </c>
      <c r="AA12" s="1">
        <v>278.5</v>
      </c>
      <c r="AB12" s="1">
        <v>218.1</v>
      </c>
      <c r="AC12" s="2">
        <v>452.6</v>
      </c>
      <c r="AD12" s="1">
        <v>50.4</v>
      </c>
      <c r="AE12" s="1">
        <v>204</v>
      </c>
      <c r="AF12" s="1">
        <v>198.2</v>
      </c>
      <c r="AG12" s="2">
        <v>533.2</v>
      </c>
      <c r="AI12" s="1">
        <v>294.8</v>
      </c>
      <c r="AJ12" s="1">
        <v>238.4</v>
      </c>
      <c r="AK12" s="2">
        <v>397.1</v>
      </c>
      <c r="AL12" s="1"/>
      <c r="AM12" s="1">
        <v>182</v>
      </c>
      <c r="AN12" s="1">
        <v>215.1</v>
      </c>
      <c r="AO12" s="2">
        <v>464</v>
      </c>
      <c r="AP12" s="1"/>
      <c r="AQ12" s="1">
        <v>262.8</v>
      </c>
      <c r="AR12" s="1">
        <v>201.2</v>
      </c>
      <c r="AS12" s="2">
        <v>338.8</v>
      </c>
      <c r="AT12" s="1"/>
      <c r="AU12" s="1">
        <v>109</v>
      </c>
      <c r="AV12" s="1">
        <v>229.8</v>
      </c>
      <c r="AW12" s="2">
        <v>326.5</v>
      </c>
      <c r="AX12" s="1"/>
      <c r="AY12" s="1">
        <v>115.6</v>
      </c>
      <c r="AZ12" s="1">
        <v>210.9</v>
      </c>
      <c r="BA12" s="2">
        <v>368.3</v>
      </c>
      <c r="BB12" s="1"/>
      <c r="BC12" s="1">
        <v>227.7</v>
      </c>
      <c r="BD12" s="1">
        <v>140.6</v>
      </c>
      <c r="BE12" s="2">
        <v>349.7</v>
      </c>
      <c r="BF12" s="1"/>
      <c r="BG12" s="1">
        <v>221.9</v>
      </c>
      <c r="BH12" s="1">
        <v>127.8</v>
      </c>
      <c r="BI12" s="2">
        <v>310.6</v>
      </c>
      <c r="BJ12" s="1"/>
      <c r="BK12" s="1">
        <v>248.7</v>
      </c>
      <c r="BL12" s="1">
        <v>61.9</v>
      </c>
      <c r="BM12" s="2">
        <v>177.3</v>
      </c>
      <c r="BN12" s="1"/>
      <c r="BO12" s="1">
        <v>114.9</v>
      </c>
      <c r="BP12" s="1">
        <v>62.4</v>
      </c>
      <c r="BQ12" s="2"/>
      <c r="BR12" s="1"/>
      <c r="BS12" s="1"/>
      <c r="BT12" s="1"/>
      <c r="BU12" s="2"/>
      <c r="BV12" s="1"/>
      <c r="BW12" s="1"/>
      <c r="BX12" s="1"/>
    </row>
    <row r="13" spans="1:77" ht="12.75">
      <c r="A13">
        <v>10</v>
      </c>
      <c r="B13">
        <v>5</v>
      </c>
      <c r="C13" t="s">
        <v>9</v>
      </c>
      <c r="D13" s="6">
        <f t="shared" si="0"/>
        <v>6207.700000000001</v>
      </c>
      <c r="E13" s="2">
        <v>473.3</v>
      </c>
      <c r="F13" s="1">
        <v>158.9</v>
      </c>
      <c r="G13" s="1">
        <v>249</v>
      </c>
      <c r="H13" s="1">
        <v>65.4</v>
      </c>
      <c r="I13" s="2">
        <v>517.9</v>
      </c>
      <c r="J13" s="1">
        <v>94</v>
      </c>
      <c r="K13" s="1">
        <v>343.2</v>
      </c>
      <c r="L13" s="1">
        <v>80.7</v>
      </c>
      <c r="M13" s="2">
        <v>429.7</v>
      </c>
      <c r="N13" s="1">
        <v>163.8</v>
      </c>
      <c r="O13" s="1">
        <v>105</v>
      </c>
      <c r="P13" s="1">
        <v>160.9</v>
      </c>
      <c r="Q13" s="2">
        <v>491.7</v>
      </c>
      <c r="R13" s="1">
        <v>107.8</v>
      </c>
      <c r="S13" s="1">
        <v>163.5</v>
      </c>
      <c r="T13" s="1">
        <v>220.4</v>
      </c>
      <c r="U13" s="2">
        <v>376.7</v>
      </c>
      <c r="V13" s="1">
        <v>158.5</v>
      </c>
      <c r="W13" s="1">
        <v>79.3</v>
      </c>
      <c r="X13" s="1">
        <v>138.9</v>
      </c>
      <c r="Y13" s="2">
        <v>478</v>
      </c>
      <c r="Z13" s="1">
        <v>171.8</v>
      </c>
      <c r="AA13" s="1">
        <v>90</v>
      </c>
      <c r="AB13" s="1">
        <v>216.2</v>
      </c>
      <c r="AC13" s="2">
        <v>470.4</v>
      </c>
      <c r="AD13" s="1">
        <v>78.1</v>
      </c>
      <c r="AE13" s="1">
        <v>167.2</v>
      </c>
      <c r="AF13" s="1">
        <v>225.1</v>
      </c>
      <c r="AG13" s="2">
        <v>604.4</v>
      </c>
      <c r="AH13" s="1">
        <v>166.6</v>
      </c>
      <c r="AI13" s="1">
        <v>210.7</v>
      </c>
      <c r="AJ13" s="1">
        <v>227.1</v>
      </c>
      <c r="AK13" s="2">
        <v>295.7</v>
      </c>
      <c r="AL13" s="1"/>
      <c r="AM13" s="1">
        <v>144.2</v>
      </c>
      <c r="AN13" s="1">
        <v>151.5</v>
      </c>
      <c r="AO13" s="2">
        <v>313.8</v>
      </c>
      <c r="AP13" s="1"/>
      <c r="AQ13" s="1">
        <v>172</v>
      </c>
      <c r="AR13" s="1">
        <v>141.8</v>
      </c>
      <c r="AS13" s="2">
        <v>455.7</v>
      </c>
      <c r="AT13" s="1">
        <v>221</v>
      </c>
      <c r="AU13" s="1">
        <v>161.8</v>
      </c>
      <c r="AV13" s="1">
        <v>72.9</v>
      </c>
      <c r="AW13" s="2">
        <v>332.5</v>
      </c>
      <c r="AX13" s="1">
        <v>156.5</v>
      </c>
      <c r="AY13" s="1">
        <v>110.6</v>
      </c>
      <c r="AZ13" s="1">
        <v>65.4</v>
      </c>
      <c r="BA13" s="2">
        <v>345.1</v>
      </c>
      <c r="BB13" s="1">
        <v>78.8</v>
      </c>
      <c r="BC13" s="1">
        <v>186.2</v>
      </c>
      <c r="BD13" s="1">
        <v>80.1</v>
      </c>
      <c r="BE13" s="2">
        <v>346.1</v>
      </c>
      <c r="BF13" s="1">
        <v>66.9</v>
      </c>
      <c r="BG13" s="1">
        <v>197.2</v>
      </c>
      <c r="BH13" s="1">
        <v>82</v>
      </c>
      <c r="BI13" s="2">
        <v>135.8</v>
      </c>
      <c r="BJ13" s="1">
        <v>69.1</v>
      </c>
      <c r="BK13" s="1"/>
      <c r="BL13" s="1">
        <v>66.7</v>
      </c>
      <c r="BM13" s="2">
        <v>140.9</v>
      </c>
      <c r="BN13" s="1">
        <v>82.2</v>
      </c>
      <c r="BO13" s="1"/>
      <c r="BP13" s="1">
        <v>58.7</v>
      </c>
      <c r="BQ13" s="2"/>
      <c r="BR13" s="1"/>
      <c r="BS13" s="1"/>
      <c r="BT13" s="1"/>
      <c r="BU13" s="2"/>
      <c r="BV13" s="1"/>
      <c r="BW13" s="1"/>
      <c r="BX13" s="1"/>
      <c r="BY13" s="21"/>
    </row>
    <row r="14" spans="1:78" ht="12.75">
      <c r="A14">
        <v>11</v>
      </c>
      <c r="B14">
        <v>10</v>
      </c>
      <c r="C14" t="s">
        <v>15</v>
      </c>
      <c r="D14" s="6">
        <f t="shared" si="0"/>
        <v>5989.02857142857</v>
      </c>
      <c r="E14" s="2">
        <v>463</v>
      </c>
      <c r="F14" s="1">
        <v>94.5</v>
      </c>
      <c r="G14" s="1">
        <v>92.9</v>
      </c>
      <c r="H14" s="1">
        <v>275.6</v>
      </c>
      <c r="I14" s="2">
        <v>436.3</v>
      </c>
      <c r="J14" s="1">
        <v>96.6</v>
      </c>
      <c r="K14" s="1">
        <v>76.6</v>
      </c>
      <c r="L14" s="1">
        <v>263.1</v>
      </c>
      <c r="M14" s="2">
        <v>379.3</v>
      </c>
      <c r="N14" s="1">
        <v>87.5</v>
      </c>
      <c r="O14" s="1">
        <v>10</v>
      </c>
      <c r="P14" s="1">
        <v>281.8</v>
      </c>
      <c r="Q14" s="2">
        <v>438.1</v>
      </c>
      <c r="R14" s="1">
        <v>97.6</v>
      </c>
      <c r="S14" s="1">
        <v>77.4</v>
      </c>
      <c r="T14" s="1">
        <v>263.1</v>
      </c>
      <c r="U14" s="2">
        <v>448.3</v>
      </c>
      <c r="V14" s="1">
        <v>100</v>
      </c>
      <c r="W14" s="1">
        <v>79.1</v>
      </c>
      <c r="X14" s="1">
        <v>269.2</v>
      </c>
      <c r="Y14" s="2">
        <v>457</v>
      </c>
      <c r="Z14" s="1">
        <v>100</v>
      </c>
      <c r="AA14" s="1">
        <v>77.9</v>
      </c>
      <c r="AB14" s="1">
        <v>279.1</v>
      </c>
      <c r="AC14" s="2">
        <v>403.1</v>
      </c>
      <c r="AD14" s="1">
        <v>71.9</v>
      </c>
      <c r="AE14" s="1">
        <v>84.9</v>
      </c>
      <c r="AF14" s="1">
        <v>246.3</v>
      </c>
      <c r="AG14" s="2">
        <v>350.8</v>
      </c>
      <c r="AH14" s="1">
        <v>10</v>
      </c>
      <c r="AI14" s="1">
        <v>74.9</v>
      </c>
      <c r="AJ14" s="1">
        <v>265.9</v>
      </c>
      <c r="AK14" s="2">
        <v>359.3</v>
      </c>
      <c r="AL14" s="1">
        <v>91</v>
      </c>
      <c r="AM14" s="1"/>
      <c r="AN14" s="1">
        <v>268.3</v>
      </c>
      <c r="AO14" s="2">
        <v>333.6</v>
      </c>
      <c r="AP14" s="1">
        <v>89.1</v>
      </c>
      <c r="AQ14" s="1"/>
      <c r="AR14" s="1">
        <v>244.5</v>
      </c>
      <c r="AS14" s="4">
        <v>374.3142857142857</v>
      </c>
      <c r="AT14" s="3">
        <v>86.14285714285714</v>
      </c>
      <c r="AU14" s="3">
        <v>40.97857142857142</v>
      </c>
      <c r="AV14" s="3">
        <v>247.19285714285715</v>
      </c>
      <c r="AW14" s="4">
        <v>374.3142857142857</v>
      </c>
      <c r="AX14" s="9">
        <v>86.14285714285714</v>
      </c>
      <c r="AY14" s="9">
        <v>40.97857142857142</v>
      </c>
      <c r="AZ14" s="9">
        <v>247.19285714285715</v>
      </c>
      <c r="BA14" s="2">
        <v>358.4</v>
      </c>
      <c r="BB14" s="1">
        <v>100</v>
      </c>
      <c r="BC14" s="1"/>
      <c r="BD14" s="1">
        <v>258.4</v>
      </c>
      <c r="BE14" s="2">
        <v>378.9</v>
      </c>
      <c r="BF14" s="1">
        <v>98.6</v>
      </c>
      <c r="BG14" s="1"/>
      <c r="BH14" s="1">
        <v>280.3</v>
      </c>
      <c r="BI14" s="2">
        <v>206.9</v>
      </c>
      <c r="BJ14" s="1">
        <v>83.2</v>
      </c>
      <c r="BK14" s="1"/>
      <c r="BL14" s="1">
        <v>123.7</v>
      </c>
      <c r="BM14" s="2">
        <v>227.4</v>
      </c>
      <c r="BN14" s="1">
        <v>86</v>
      </c>
      <c r="BO14" s="1"/>
      <c r="BP14" s="1">
        <v>141.4</v>
      </c>
      <c r="BQ14" s="2"/>
      <c r="BR14" s="1"/>
      <c r="BS14" s="1"/>
      <c r="BT14" s="1"/>
      <c r="BU14" s="2"/>
      <c r="BV14" s="1"/>
      <c r="BW14" s="1"/>
      <c r="BX14" s="1"/>
      <c r="BZ14" s="11"/>
    </row>
    <row r="15" spans="1:76" ht="12.75" customHeight="1">
      <c r="A15">
        <v>12</v>
      </c>
      <c r="B15">
        <v>12</v>
      </c>
      <c r="C15" t="s">
        <v>36</v>
      </c>
      <c r="D15" s="6">
        <f t="shared" si="0"/>
        <v>5697.7</v>
      </c>
      <c r="E15" s="2">
        <v>349.2</v>
      </c>
      <c r="G15" s="1">
        <v>104.8</v>
      </c>
      <c r="H15" s="1">
        <v>244.4</v>
      </c>
      <c r="I15" s="2">
        <v>379.6</v>
      </c>
      <c r="K15" s="1">
        <v>103.8</v>
      </c>
      <c r="L15" s="1">
        <v>275.8</v>
      </c>
      <c r="M15" s="2">
        <v>425.1</v>
      </c>
      <c r="O15" s="1">
        <v>190.4</v>
      </c>
      <c r="P15" s="1">
        <v>234.7</v>
      </c>
      <c r="Q15" s="2">
        <v>429.9</v>
      </c>
      <c r="S15" s="1">
        <v>183.9</v>
      </c>
      <c r="T15" s="1">
        <v>246</v>
      </c>
      <c r="U15" s="2">
        <v>456.5</v>
      </c>
      <c r="W15" s="1">
        <v>182</v>
      </c>
      <c r="X15" s="1">
        <v>274.5</v>
      </c>
      <c r="Y15" s="2">
        <v>451.5</v>
      </c>
      <c r="AA15" s="1">
        <v>173.7</v>
      </c>
      <c r="AB15" s="1">
        <v>277.8</v>
      </c>
      <c r="AC15" s="2">
        <v>447</v>
      </c>
      <c r="AD15" s="1">
        <v>57.3</v>
      </c>
      <c r="AE15" s="1">
        <v>152.8</v>
      </c>
      <c r="AF15" s="1">
        <v>236.9</v>
      </c>
      <c r="AG15" s="2">
        <v>411.4</v>
      </c>
      <c r="AH15" s="1">
        <v>10</v>
      </c>
      <c r="AI15" s="1">
        <v>162.9</v>
      </c>
      <c r="AJ15" s="1">
        <v>238.5</v>
      </c>
      <c r="AK15" s="2">
        <v>295.4</v>
      </c>
      <c r="AL15" s="1"/>
      <c r="AM15" s="1">
        <v>102.3</v>
      </c>
      <c r="AN15" s="1">
        <v>193.1</v>
      </c>
      <c r="AO15" s="2">
        <v>265</v>
      </c>
      <c r="AP15" s="1"/>
      <c r="AQ15" s="1">
        <v>106.5</v>
      </c>
      <c r="AR15" s="1">
        <v>158.5</v>
      </c>
      <c r="AS15" s="2">
        <v>402</v>
      </c>
      <c r="AT15" s="1"/>
      <c r="AU15" s="1">
        <v>160.2</v>
      </c>
      <c r="AV15" s="1">
        <v>241.8</v>
      </c>
      <c r="AW15" s="2">
        <v>391.8</v>
      </c>
      <c r="AX15" s="1"/>
      <c r="AY15" s="1">
        <v>160.2</v>
      </c>
      <c r="AZ15" s="1">
        <v>231.6</v>
      </c>
      <c r="BA15" s="2">
        <v>422.2</v>
      </c>
      <c r="BB15" s="1"/>
      <c r="BC15" s="1">
        <v>161.2</v>
      </c>
      <c r="BD15" s="1">
        <v>261</v>
      </c>
      <c r="BE15" s="2">
        <v>452.7</v>
      </c>
      <c r="BF15" s="1"/>
      <c r="BG15" s="1">
        <v>172</v>
      </c>
      <c r="BH15" s="1">
        <v>280.7</v>
      </c>
      <c r="BI15" s="2">
        <v>118.4</v>
      </c>
      <c r="BJ15" s="1"/>
      <c r="BK15" s="1">
        <v>118.4</v>
      </c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</row>
    <row r="16" spans="1:76" ht="12.75" customHeight="1">
      <c r="A16">
        <v>13</v>
      </c>
      <c r="B16">
        <v>21</v>
      </c>
      <c r="C16" t="s">
        <v>34</v>
      </c>
      <c r="D16" s="6">
        <f t="shared" si="0"/>
        <v>5213.4</v>
      </c>
      <c r="E16" s="2">
        <v>351.2</v>
      </c>
      <c r="G16" s="1">
        <v>86.3</v>
      </c>
      <c r="H16" s="1">
        <v>264.9</v>
      </c>
      <c r="I16" s="2">
        <v>371.2</v>
      </c>
      <c r="K16" s="1">
        <v>86.9</v>
      </c>
      <c r="L16" s="1">
        <v>284.3</v>
      </c>
      <c r="M16" s="2">
        <v>375.3</v>
      </c>
      <c r="O16" s="1">
        <v>87.8</v>
      </c>
      <c r="P16" s="1">
        <v>287.5</v>
      </c>
      <c r="Q16" s="2">
        <v>352.8</v>
      </c>
      <c r="S16" s="1">
        <v>84.7</v>
      </c>
      <c r="T16" s="1">
        <v>268.1</v>
      </c>
      <c r="U16" s="2">
        <v>319.9</v>
      </c>
      <c r="W16" s="1">
        <v>82.1</v>
      </c>
      <c r="X16" s="1">
        <v>237.8</v>
      </c>
      <c r="Y16" s="2">
        <v>341.9</v>
      </c>
      <c r="AA16" s="1">
        <v>71.5</v>
      </c>
      <c r="AB16" s="1">
        <v>270.4</v>
      </c>
      <c r="AC16" s="2">
        <v>357.5</v>
      </c>
      <c r="AE16" s="1">
        <v>109</v>
      </c>
      <c r="AF16" s="1">
        <v>248.5</v>
      </c>
      <c r="AG16" s="2">
        <v>379.5</v>
      </c>
      <c r="AI16" s="1">
        <v>118.3</v>
      </c>
      <c r="AJ16" s="1">
        <v>261.2</v>
      </c>
      <c r="AK16" s="2">
        <v>231.1</v>
      </c>
      <c r="AL16" s="1"/>
      <c r="AM16" s="1">
        <v>80.3</v>
      </c>
      <c r="AN16" s="1">
        <v>150.8</v>
      </c>
      <c r="AO16" s="2">
        <v>350.3</v>
      </c>
      <c r="AP16" s="1"/>
      <c r="AQ16" s="1">
        <v>76.3</v>
      </c>
      <c r="AR16" s="1">
        <v>274</v>
      </c>
      <c r="AS16" s="2">
        <v>369.6</v>
      </c>
      <c r="AT16" s="18"/>
      <c r="AU16" s="18">
        <v>97.8</v>
      </c>
      <c r="AV16" s="18">
        <v>271.8</v>
      </c>
      <c r="AW16" s="2">
        <v>367.4</v>
      </c>
      <c r="AX16" s="18"/>
      <c r="AY16" s="18">
        <v>93.4</v>
      </c>
      <c r="AZ16" s="18">
        <v>274</v>
      </c>
      <c r="BA16" s="2">
        <v>453.3</v>
      </c>
      <c r="BB16" s="1">
        <v>10</v>
      </c>
      <c r="BC16" s="1">
        <v>158.4</v>
      </c>
      <c r="BD16" s="1">
        <v>284.9</v>
      </c>
      <c r="BE16" s="2">
        <v>412</v>
      </c>
      <c r="BF16" s="1"/>
      <c r="BG16" s="1">
        <v>127.6</v>
      </c>
      <c r="BH16" s="1">
        <v>284.4</v>
      </c>
      <c r="BI16" s="2">
        <v>80.4</v>
      </c>
      <c r="BJ16" s="1"/>
      <c r="BK16" s="1"/>
      <c r="BL16" s="1">
        <v>80.4</v>
      </c>
      <c r="BM16" s="2">
        <v>100</v>
      </c>
      <c r="BN16" s="1"/>
      <c r="BO16" s="1"/>
      <c r="BP16" s="1">
        <v>100</v>
      </c>
      <c r="BQ16" s="2"/>
      <c r="BR16" s="1"/>
      <c r="BS16" s="1"/>
      <c r="BT16" s="1"/>
      <c r="BU16" s="2"/>
      <c r="BV16" s="1"/>
      <c r="BW16" s="1"/>
      <c r="BX16" s="1"/>
    </row>
    <row r="17" spans="1:76" ht="12.75">
      <c r="A17">
        <v>14</v>
      </c>
      <c r="B17">
        <v>17</v>
      </c>
      <c r="C17" t="s">
        <v>24</v>
      </c>
      <c r="D17" s="6">
        <f t="shared" si="0"/>
        <v>3791.1</v>
      </c>
      <c r="E17" s="2">
        <v>288.5</v>
      </c>
      <c r="H17" s="1">
        <v>288.5</v>
      </c>
      <c r="I17" s="2">
        <v>274.8</v>
      </c>
      <c r="L17" s="1">
        <v>274.8</v>
      </c>
      <c r="M17" s="2">
        <v>268.7</v>
      </c>
      <c r="P17" s="1">
        <v>268.7</v>
      </c>
      <c r="Q17" s="2">
        <v>287.9</v>
      </c>
      <c r="T17" s="1">
        <v>287.9</v>
      </c>
      <c r="U17" s="2">
        <v>287.9</v>
      </c>
      <c r="X17" s="1">
        <v>287.9</v>
      </c>
      <c r="Y17" s="2">
        <v>266</v>
      </c>
      <c r="AB17" s="1">
        <v>266</v>
      </c>
      <c r="AC17" s="2">
        <v>257.2</v>
      </c>
      <c r="AF17" s="1">
        <v>257.2</v>
      </c>
      <c r="AG17" s="2">
        <v>274.7</v>
      </c>
      <c r="AJ17" s="1">
        <v>274.7</v>
      </c>
      <c r="AK17" s="2">
        <v>257.6</v>
      </c>
      <c r="AL17" s="1"/>
      <c r="AM17" s="1"/>
      <c r="AN17" s="1">
        <v>257.6</v>
      </c>
      <c r="AO17" s="2">
        <v>178.8</v>
      </c>
      <c r="AP17" s="1"/>
      <c r="AQ17" s="1"/>
      <c r="AR17" s="1">
        <v>178.8</v>
      </c>
      <c r="AS17" s="2">
        <v>253.7</v>
      </c>
      <c r="AT17" s="1"/>
      <c r="AU17" s="1"/>
      <c r="AV17" s="1">
        <v>253.7</v>
      </c>
      <c r="AW17" s="2">
        <v>186.5</v>
      </c>
      <c r="AX17" s="1"/>
      <c r="AY17" s="1"/>
      <c r="AZ17" s="1">
        <v>186.5</v>
      </c>
      <c r="BA17" s="2">
        <v>253.4</v>
      </c>
      <c r="BB17" s="1"/>
      <c r="BC17" s="1"/>
      <c r="BD17" s="1">
        <v>253.4</v>
      </c>
      <c r="BE17" s="2">
        <v>258.7</v>
      </c>
      <c r="BF17" s="1"/>
      <c r="BG17" s="1"/>
      <c r="BH17" s="1">
        <v>258.7</v>
      </c>
      <c r="BI17" s="2">
        <v>96.7</v>
      </c>
      <c r="BJ17" s="1"/>
      <c r="BK17" s="1"/>
      <c r="BL17" s="1">
        <v>96.7</v>
      </c>
      <c r="BM17" s="2">
        <v>100</v>
      </c>
      <c r="BN17" s="1"/>
      <c r="BO17" s="1"/>
      <c r="BP17" s="1">
        <v>100</v>
      </c>
      <c r="BQ17" s="2"/>
      <c r="BR17" s="1"/>
      <c r="BS17" s="1"/>
      <c r="BT17" s="1"/>
      <c r="BU17" s="2"/>
      <c r="BV17" s="1"/>
      <c r="BW17" s="1"/>
      <c r="BX17" s="1"/>
    </row>
    <row r="18" spans="1:76" ht="12.75">
      <c r="A18">
        <v>15</v>
      </c>
      <c r="B18">
        <v>11</v>
      </c>
      <c r="C18" t="s">
        <v>25</v>
      </c>
      <c r="D18" s="6">
        <f t="shared" si="0"/>
        <v>3687.5</v>
      </c>
      <c r="E18" s="2">
        <v>472</v>
      </c>
      <c r="G18" s="1">
        <v>212.3</v>
      </c>
      <c r="H18" s="1">
        <v>259.7</v>
      </c>
      <c r="I18" s="2">
        <v>497.6</v>
      </c>
      <c r="K18" s="1">
        <v>234.2</v>
      </c>
      <c r="L18" s="1">
        <v>263.4</v>
      </c>
      <c r="M18" s="2">
        <v>398.7</v>
      </c>
      <c r="O18" s="1">
        <v>157.8</v>
      </c>
      <c r="P18" s="1">
        <v>240.9</v>
      </c>
      <c r="Q18" s="2">
        <v>521.1</v>
      </c>
      <c r="S18" s="1">
        <v>291.3</v>
      </c>
      <c r="T18" s="1">
        <v>229.8</v>
      </c>
      <c r="U18" s="2">
        <v>327.4</v>
      </c>
      <c r="W18" s="1">
        <v>81.1</v>
      </c>
      <c r="X18" s="1">
        <v>246.3</v>
      </c>
      <c r="Y18" s="2">
        <v>305.2</v>
      </c>
      <c r="AA18" s="1">
        <v>70.2</v>
      </c>
      <c r="AB18" s="1">
        <v>235</v>
      </c>
      <c r="AC18" s="2">
        <v>359.1</v>
      </c>
      <c r="AE18" s="1">
        <v>164.6</v>
      </c>
      <c r="AF18" s="1">
        <v>194.5</v>
      </c>
      <c r="AG18" s="2">
        <v>463.4</v>
      </c>
      <c r="AI18" s="1">
        <v>246.3</v>
      </c>
      <c r="AJ18" s="1">
        <v>217.1</v>
      </c>
      <c r="AK18" s="2">
        <v>138.5</v>
      </c>
      <c r="AL18" s="1"/>
      <c r="AM18" s="1">
        <v>78</v>
      </c>
      <c r="AN18" s="1">
        <v>60.5</v>
      </c>
      <c r="AO18" s="2">
        <v>204.5</v>
      </c>
      <c r="AP18" s="1"/>
      <c r="AQ18" s="1">
        <v>143.6</v>
      </c>
      <c r="AR18" s="1">
        <v>60.9</v>
      </c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</row>
    <row r="19" spans="1:76" ht="12.75">
      <c r="A19">
        <v>16</v>
      </c>
      <c r="B19" s="25" t="s">
        <v>48</v>
      </c>
      <c r="C19" t="s">
        <v>43</v>
      </c>
      <c r="D19" s="6">
        <f t="shared" si="0"/>
        <v>3662.2</v>
      </c>
      <c r="E19" s="2"/>
      <c r="I19" s="2"/>
      <c r="M19" s="2">
        <v>239.4</v>
      </c>
      <c r="O19" s="1">
        <v>149.2</v>
      </c>
      <c r="P19" s="1">
        <v>90.2</v>
      </c>
      <c r="Q19" s="2">
        <v>185.9</v>
      </c>
      <c r="S19" s="1">
        <v>91.9</v>
      </c>
      <c r="T19" s="1">
        <v>94</v>
      </c>
      <c r="U19" s="2">
        <v>367.5</v>
      </c>
      <c r="W19" s="1">
        <v>273.3</v>
      </c>
      <c r="X19" s="1">
        <v>94.2</v>
      </c>
      <c r="Y19" s="2">
        <v>345.4</v>
      </c>
      <c r="AA19" s="1">
        <v>265.6</v>
      </c>
      <c r="AB19" s="1">
        <v>79.8</v>
      </c>
      <c r="AC19" s="2">
        <v>220.9</v>
      </c>
      <c r="AE19" s="1">
        <v>210.9</v>
      </c>
      <c r="AF19" s="1">
        <v>10</v>
      </c>
      <c r="AG19" s="2">
        <v>240.6</v>
      </c>
      <c r="AI19" s="1">
        <v>156.7</v>
      </c>
      <c r="AJ19" s="1">
        <v>83.9</v>
      </c>
      <c r="AK19" s="2">
        <v>369.6</v>
      </c>
      <c r="AL19" s="1"/>
      <c r="AM19" s="1">
        <v>229.8</v>
      </c>
      <c r="AN19" s="1">
        <v>139.8</v>
      </c>
      <c r="AO19" s="2">
        <v>359</v>
      </c>
      <c r="AP19" s="1"/>
      <c r="AQ19" s="1">
        <v>216.6</v>
      </c>
      <c r="AR19" s="1">
        <v>142.4</v>
      </c>
      <c r="AS19" s="2">
        <v>408.3</v>
      </c>
      <c r="AT19" s="1"/>
      <c r="AU19" s="1">
        <v>251.1</v>
      </c>
      <c r="AV19" s="1">
        <v>157.2</v>
      </c>
      <c r="AW19" s="2">
        <v>426.6</v>
      </c>
      <c r="AX19" s="1"/>
      <c r="AY19" s="1">
        <v>273.5</v>
      </c>
      <c r="AZ19" s="1">
        <v>153.1</v>
      </c>
      <c r="BA19" s="2">
        <v>194.6</v>
      </c>
      <c r="BB19" s="1"/>
      <c r="BC19" s="1">
        <v>101.9</v>
      </c>
      <c r="BD19" s="1">
        <v>92.7</v>
      </c>
      <c r="BE19" s="2">
        <v>203.6</v>
      </c>
      <c r="BF19" s="1"/>
      <c r="BG19" s="1">
        <v>105.5</v>
      </c>
      <c r="BH19" s="1">
        <v>98.1</v>
      </c>
      <c r="BI19" s="2">
        <v>100.8</v>
      </c>
      <c r="BJ19" s="1"/>
      <c r="BK19" s="1">
        <v>100.8</v>
      </c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</row>
    <row r="20" spans="1:76" ht="12.75">
      <c r="A20">
        <v>17</v>
      </c>
      <c r="B20">
        <v>23</v>
      </c>
      <c r="C20" t="s">
        <v>10</v>
      </c>
      <c r="D20" s="6">
        <f t="shared" si="0"/>
        <v>3599.4</v>
      </c>
      <c r="E20" s="2">
        <v>100</v>
      </c>
      <c r="F20" s="1">
        <v>100</v>
      </c>
      <c r="I20" s="2">
        <v>100</v>
      </c>
      <c r="J20" s="1">
        <v>100</v>
      </c>
      <c r="M20" s="2">
        <v>502.1</v>
      </c>
      <c r="N20" s="1">
        <v>283.5</v>
      </c>
      <c r="O20" s="1">
        <v>134.3</v>
      </c>
      <c r="P20" s="1">
        <v>84.3</v>
      </c>
      <c r="Q20" s="2">
        <v>452.2</v>
      </c>
      <c r="R20" s="1">
        <v>258.2</v>
      </c>
      <c r="S20" s="1">
        <v>124.5</v>
      </c>
      <c r="T20" s="1">
        <v>69.5</v>
      </c>
      <c r="U20" s="2">
        <v>84.9</v>
      </c>
      <c r="V20" s="1">
        <v>84.9</v>
      </c>
      <c r="Y20" s="2">
        <v>92</v>
      </c>
      <c r="Z20" s="1">
        <v>92</v>
      </c>
      <c r="AC20" s="2">
        <v>405.6</v>
      </c>
      <c r="AD20" s="1">
        <v>167</v>
      </c>
      <c r="AE20" s="1">
        <v>110.1</v>
      </c>
      <c r="AF20" s="1">
        <v>128.5</v>
      </c>
      <c r="AG20" s="2">
        <v>333.5</v>
      </c>
      <c r="AH20" s="1">
        <v>168</v>
      </c>
      <c r="AI20" s="1">
        <v>89</v>
      </c>
      <c r="AJ20" s="1">
        <v>76.5</v>
      </c>
      <c r="AK20" s="2">
        <v>304.9</v>
      </c>
      <c r="AL20" s="1">
        <v>156.9</v>
      </c>
      <c r="AM20" s="1">
        <v>65.6</v>
      </c>
      <c r="AN20" s="1">
        <v>82.4</v>
      </c>
      <c r="AO20" s="2">
        <v>230</v>
      </c>
      <c r="AP20" s="1">
        <v>158</v>
      </c>
      <c r="AQ20" s="1">
        <v>72</v>
      </c>
      <c r="AR20" s="1"/>
      <c r="AS20" s="2">
        <v>325.7</v>
      </c>
      <c r="AT20" s="1">
        <v>225.2</v>
      </c>
      <c r="AU20" s="1">
        <v>100.5</v>
      </c>
      <c r="AV20" s="1"/>
      <c r="AW20" s="2">
        <v>319.5</v>
      </c>
      <c r="AX20" s="1">
        <v>227.4</v>
      </c>
      <c r="AY20" s="1">
        <v>92.1</v>
      </c>
      <c r="AZ20" s="1"/>
      <c r="BA20" s="2">
        <v>161.3</v>
      </c>
      <c r="BB20" s="1">
        <v>85.8</v>
      </c>
      <c r="BC20" s="1">
        <v>75.5</v>
      </c>
      <c r="BD20" s="1">
        <v>0</v>
      </c>
      <c r="BE20" s="2">
        <v>187.7</v>
      </c>
      <c r="BF20" s="1">
        <v>97.4</v>
      </c>
      <c r="BG20" s="1">
        <v>90.3</v>
      </c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</row>
    <row r="21" spans="1:76" ht="12.75">
      <c r="A21">
        <v>18</v>
      </c>
      <c r="B21">
        <v>16</v>
      </c>
      <c r="C21" t="s">
        <v>19</v>
      </c>
      <c r="D21" s="6">
        <f t="shared" si="0"/>
        <v>3237.500000000001</v>
      </c>
      <c r="E21" s="2">
        <v>242.7</v>
      </c>
      <c r="G21" s="1">
        <v>98.9</v>
      </c>
      <c r="H21" s="1">
        <v>143.8</v>
      </c>
      <c r="I21" s="2">
        <v>246.3</v>
      </c>
      <c r="K21" s="1">
        <v>100.4</v>
      </c>
      <c r="L21" s="1">
        <v>145.9</v>
      </c>
      <c r="M21" s="2">
        <v>365</v>
      </c>
      <c r="O21" s="1">
        <v>103.8</v>
      </c>
      <c r="P21" s="1">
        <v>261.2</v>
      </c>
      <c r="Q21" s="2">
        <v>332.6</v>
      </c>
      <c r="S21" s="1">
        <v>105</v>
      </c>
      <c r="T21" s="1">
        <v>227.6</v>
      </c>
      <c r="U21" s="2">
        <v>182.5</v>
      </c>
      <c r="W21" s="1">
        <v>103.3</v>
      </c>
      <c r="X21" s="1">
        <v>79.2</v>
      </c>
      <c r="Y21" s="2">
        <v>190.7</v>
      </c>
      <c r="AA21" s="1">
        <v>102.9</v>
      </c>
      <c r="AB21" s="1">
        <v>87.8</v>
      </c>
      <c r="AC21" s="2">
        <v>203.4</v>
      </c>
      <c r="AE21" s="1">
        <v>109.3</v>
      </c>
      <c r="AF21" s="1">
        <v>94.1</v>
      </c>
      <c r="AG21" s="2">
        <v>189.6</v>
      </c>
      <c r="AI21" s="1">
        <v>109.4</v>
      </c>
      <c r="AJ21" s="1">
        <v>80.2</v>
      </c>
      <c r="AK21" s="2">
        <v>179</v>
      </c>
      <c r="AL21" s="1"/>
      <c r="AM21" s="1">
        <v>88.6</v>
      </c>
      <c r="AN21" s="1">
        <v>90.4</v>
      </c>
      <c r="AO21" s="2">
        <v>108.8</v>
      </c>
      <c r="AP21" s="1"/>
      <c r="AQ21" s="1">
        <v>98.8</v>
      </c>
      <c r="AR21" s="1">
        <v>10</v>
      </c>
      <c r="AS21" s="2">
        <v>191.4</v>
      </c>
      <c r="AT21" s="1"/>
      <c r="AU21" s="1">
        <v>91.4</v>
      </c>
      <c r="AV21" s="1">
        <v>100</v>
      </c>
      <c r="AW21" s="2">
        <v>199.3</v>
      </c>
      <c r="AX21" s="1"/>
      <c r="AY21" s="1">
        <v>99.3</v>
      </c>
      <c r="AZ21" s="1">
        <v>100</v>
      </c>
      <c r="BA21" s="2">
        <v>106.9</v>
      </c>
      <c r="BB21" s="1"/>
      <c r="BC21" s="1">
        <v>10</v>
      </c>
      <c r="BD21" s="1">
        <v>96.9</v>
      </c>
      <c r="BE21" s="2">
        <v>202.3</v>
      </c>
      <c r="BF21" s="1"/>
      <c r="BG21" s="1">
        <v>108.8</v>
      </c>
      <c r="BH21" s="1">
        <v>93.5</v>
      </c>
      <c r="BI21" s="2">
        <v>197</v>
      </c>
      <c r="BJ21" s="1"/>
      <c r="BK21" s="1">
        <v>100.5</v>
      </c>
      <c r="BL21" s="1">
        <v>96.5</v>
      </c>
      <c r="BM21" s="2">
        <v>100</v>
      </c>
      <c r="BN21" s="1"/>
      <c r="BO21" s="1"/>
      <c r="BP21" s="1">
        <v>100</v>
      </c>
      <c r="BQ21" s="2"/>
      <c r="BR21" s="1"/>
      <c r="BS21" s="1"/>
      <c r="BT21" s="1"/>
      <c r="BU21" s="2"/>
      <c r="BV21" s="1"/>
      <c r="BW21" s="1"/>
      <c r="BX21" s="1"/>
    </row>
    <row r="22" spans="1:76" ht="12.75">
      <c r="A22">
        <v>19</v>
      </c>
      <c r="B22">
        <v>19</v>
      </c>
      <c r="C22" t="s">
        <v>33</v>
      </c>
      <c r="D22" s="6">
        <f t="shared" si="0"/>
        <v>3177.371428571429</v>
      </c>
      <c r="E22" s="2">
        <v>234.9</v>
      </c>
      <c r="G22" s="1">
        <v>234.9</v>
      </c>
      <c r="I22" s="2">
        <v>225.2</v>
      </c>
      <c r="K22" s="1">
        <v>225.2</v>
      </c>
      <c r="M22" s="2">
        <v>313</v>
      </c>
      <c r="O22" s="1">
        <v>234.1</v>
      </c>
      <c r="P22" s="1">
        <v>78.9</v>
      </c>
      <c r="Q22" s="2">
        <v>291.9</v>
      </c>
      <c r="S22" s="1">
        <v>210.9</v>
      </c>
      <c r="T22" s="1">
        <v>81</v>
      </c>
      <c r="U22" s="2">
        <v>434.2</v>
      </c>
      <c r="W22" s="1">
        <v>360</v>
      </c>
      <c r="X22" s="1">
        <v>74.2</v>
      </c>
      <c r="Y22" s="2">
        <v>358.7</v>
      </c>
      <c r="AA22" s="1">
        <v>358.7</v>
      </c>
      <c r="AC22" s="2">
        <v>185.7</v>
      </c>
      <c r="AE22" s="1">
        <v>185.7</v>
      </c>
      <c r="AG22" s="2">
        <v>193.1</v>
      </c>
      <c r="AI22" s="1">
        <v>193.1</v>
      </c>
      <c r="AK22" s="2">
        <v>92.3</v>
      </c>
      <c r="AL22" s="1"/>
      <c r="AM22" s="1">
        <v>92.3</v>
      </c>
      <c r="AN22" s="1"/>
      <c r="AO22" s="2">
        <v>95.6</v>
      </c>
      <c r="AP22" s="1"/>
      <c r="AQ22" s="1">
        <v>95.6</v>
      </c>
      <c r="AR22" s="1"/>
      <c r="AS22" s="2">
        <v>82.5</v>
      </c>
      <c r="AT22" s="18"/>
      <c r="AU22" s="18">
        <v>82.5</v>
      </c>
      <c r="AV22" s="18"/>
      <c r="AW22" s="2">
        <v>95.1</v>
      </c>
      <c r="AX22" s="18"/>
      <c r="AY22" s="18">
        <v>95.1</v>
      </c>
      <c r="AZ22" s="18"/>
      <c r="BA22" s="4">
        <v>198.58571428571426</v>
      </c>
      <c r="BB22" s="3"/>
      <c r="BC22" s="3">
        <v>181.8642857142857</v>
      </c>
      <c r="BD22" s="3">
        <v>16.72142857142857</v>
      </c>
      <c r="BE22" s="4">
        <v>198.58571428571426</v>
      </c>
      <c r="BF22" s="9"/>
      <c r="BG22" s="9">
        <v>181.8642857142857</v>
      </c>
      <c r="BH22" s="9">
        <v>16.72142857142857</v>
      </c>
      <c r="BI22" s="2">
        <v>78</v>
      </c>
      <c r="BJ22" s="1"/>
      <c r="BK22" s="1">
        <v>78</v>
      </c>
      <c r="BL22" s="1"/>
      <c r="BM22" s="2">
        <v>100</v>
      </c>
      <c r="BN22" s="1"/>
      <c r="BO22" s="1">
        <v>100</v>
      </c>
      <c r="BP22" s="1"/>
      <c r="BQ22" s="2"/>
      <c r="BR22" s="1"/>
      <c r="BS22" s="1"/>
      <c r="BT22" s="1"/>
      <c r="BU22" s="2"/>
      <c r="BV22" s="1"/>
      <c r="BW22" s="1"/>
      <c r="BX22" s="1"/>
    </row>
    <row r="23" spans="1:76" ht="12.75">
      <c r="A23">
        <v>20</v>
      </c>
      <c r="B23">
        <v>22</v>
      </c>
      <c r="C23" t="s">
        <v>32</v>
      </c>
      <c r="D23" s="6">
        <f t="shared" si="0"/>
        <v>3172.6</v>
      </c>
      <c r="E23" s="2">
        <v>185.1</v>
      </c>
      <c r="H23" s="1">
        <v>185.1</v>
      </c>
      <c r="I23" s="2">
        <v>104.2</v>
      </c>
      <c r="L23" s="1">
        <v>104.2</v>
      </c>
      <c r="M23" s="2">
        <v>279.2</v>
      </c>
      <c r="P23" s="1">
        <v>279.2</v>
      </c>
      <c r="Q23" s="2">
        <v>243.5</v>
      </c>
      <c r="T23" s="1">
        <v>243.5</v>
      </c>
      <c r="U23" s="2">
        <v>182.6</v>
      </c>
      <c r="X23" s="1">
        <v>182.6</v>
      </c>
      <c r="Y23" s="2">
        <v>187</v>
      </c>
      <c r="AB23" s="1">
        <v>187</v>
      </c>
      <c r="AC23" s="2">
        <v>362.1</v>
      </c>
      <c r="AE23" s="1">
        <v>95.2</v>
      </c>
      <c r="AF23" s="1">
        <v>266.9</v>
      </c>
      <c r="AG23" s="2">
        <v>355.7</v>
      </c>
      <c r="AI23" s="1">
        <v>82.7</v>
      </c>
      <c r="AJ23" s="1">
        <v>273</v>
      </c>
      <c r="AK23" s="2">
        <v>165.1</v>
      </c>
      <c r="AL23" s="1"/>
      <c r="AM23" s="1"/>
      <c r="AN23" s="1">
        <v>165.1</v>
      </c>
      <c r="AO23" s="2">
        <v>105.5</v>
      </c>
      <c r="AP23" s="1"/>
      <c r="AQ23" s="1"/>
      <c r="AR23" s="1">
        <v>105.5</v>
      </c>
      <c r="AS23" s="2">
        <v>171.7</v>
      </c>
      <c r="AT23" s="1"/>
      <c r="AU23" s="1"/>
      <c r="AV23" s="1">
        <v>171.7</v>
      </c>
      <c r="AW23" s="2">
        <v>259.7</v>
      </c>
      <c r="AX23" s="1"/>
      <c r="AY23" s="1"/>
      <c r="AZ23" s="1">
        <v>259.7</v>
      </c>
      <c r="BA23" s="2">
        <v>174.8</v>
      </c>
      <c r="BB23" s="1"/>
      <c r="BC23" s="1"/>
      <c r="BD23" s="1">
        <v>174.8</v>
      </c>
      <c r="BE23" s="2">
        <v>196.4</v>
      </c>
      <c r="BF23" s="1"/>
      <c r="BG23" s="1"/>
      <c r="BH23" s="1">
        <v>196.4</v>
      </c>
      <c r="BI23" s="2">
        <v>100</v>
      </c>
      <c r="BJ23" s="1"/>
      <c r="BK23" s="1"/>
      <c r="BL23" s="1">
        <v>100</v>
      </c>
      <c r="BM23" s="2">
        <v>100</v>
      </c>
      <c r="BN23" s="1"/>
      <c r="BO23" s="1"/>
      <c r="BP23" s="1">
        <v>100</v>
      </c>
      <c r="BQ23" s="2"/>
      <c r="BR23" s="1"/>
      <c r="BS23" s="1"/>
      <c r="BT23" s="1"/>
      <c r="BU23" s="2"/>
      <c r="BV23" s="1"/>
      <c r="BW23" s="1"/>
      <c r="BX23" s="1"/>
    </row>
    <row r="24" spans="1:76" ht="12.75">
      <c r="A24">
        <v>21</v>
      </c>
      <c r="B24">
        <v>25</v>
      </c>
      <c r="C24" t="s">
        <v>18</v>
      </c>
      <c r="D24" s="6">
        <f t="shared" si="0"/>
        <v>3073.942857142857</v>
      </c>
      <c r="E24" s="2"/>
      <c r="I24" s="2"/>
      <c r="M24" s="4">
        <v>192.12142857142857</v>
      </c>
      <c r="N24" s="9"/>
      <c r="O24" s="9">
        <v>85.3</v>
      </c>
      <c r="P24" s="9">
        <v>106.82142857142857</v>
      </c>
      <c r="Q24" s="4">
        <v>192.12142857142857</v>
      </c>
      <c r="R24" s="9"/>
      <c r="S24" s="9">
        <v>85.3</v>
      </c>
      <c r="T24" s="9">
        <v>106.82142857142857</v>
      </c>
      <c r="U24" s="2">
        <v>202.3</v>
      </c>
      <c r="W24" s="1">
        <v>102.3</v>
      </c>
      <c r="X24" s="1">
        <v>100</v>
      </c>
      <c r="Y24" s="2">
        <v>250.6</v>
      </c>
      <c r="AA24" s="1">
        <v>90.1</v>
      </c>
      <c r="AB24" s="1">
        <v>160.5</v>
      </c>
      <c r="AC24" s="2">
        <v>331.5</v>
      </c>
      <c r="AE24" s="1">
        <v>173.4</v>
      </c>
      <c r="AF24" s="1">
        <v>158.1</v>
      </c>
      <c r="AG24" s="2">
        <v>349.1</v>
      </c>
      <c r="AI24" s="1">
        <v>179.8</v>
      </c>
      <c r="AJ24" s="1">
        <v>169.3</v>
      </c>
      <c r="AK24" s="2">
        <v>379.7</v>
      </c>
      <c r="AL24" s="1"/>
      <c r="AM24" s="1">
        <v>172.4</v>
      </c>
      <c r="AN24" s="1">
        <v>207.3</v>
      </c>
      <c r="AO24" s="2">
        <v>335.7</v>
      </c>
      <c r="AP24" s="1"/>
      <c r="AQ24" s="1">
        <v>177.3</v>
      </c>
      <c r="AR24" s="1">
        <v>158.4</v>
      </c>
      <c r="AS24" s="2">
        <v>259.5</v>
      </c>
      <c r="AT24" s="1"/>
      <c r="AU24" s="1">
        <v>72.8</v>
      </c>
      <c r="AV24" s="1">
        <v>186.7</v>
      </c>
      <c r="AW24" s="2">
        <v>240.2</v>
      </c>
      <c r="AX24" s="1"/>
      <c r="AY24" s="1">
        <v>67.7</v>
      </c>
      <c r="AZ24" s="1">
        <v>172.5</v>
      </c>
      <c r="BA24" s="2">
        <v>162.5</v>
      </c>
      <c r="BB24" s="1"/>
      <c r="BC24" s="1">
        <v>73.3</v>
      </c>
      <c r="BD24" s="1">
        <v>89.2</v>
      </c>
      <c r="BE24" s="2">
        <v>178.6</v>
      </c>
      <c r="BF24" s="1"/>
      <c r="BG24" s="1">
        <v>85.1</v>
      </c>
      <c r="BH24" s="1">
        <v>93.5</v>
      </c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</row>
    <row r="25" spans="1:76" ht="12.75">
      <c r="A25">
        <v>22</v>
      </c>
      <c r="B25">
        <v>18</v>
      </c>
      <c r="C25" t="s">
        <v>11</v>
      </c>
      <c r="D25" s="6">
        <f t="shared" si="0"/>
        <v>2714.8</v>
      </c>
      <c r="E25" s="2">
        <v>131.8</v>
      </c>
      <c r="G25" s="1">
        <v>71.8</v>
      </c>
      <c r="H25" s="1">
        <v>60</v>
      </c>
      <c r="I25" s="2">
        <v>158.8</v>
      </c>
      <c r="K25" s="1">
        <v>158.8</v>
      </c>
      <c r="M25" s="2">
        <v>342.4</v>
      </c>
      <c r="O25" s="1">
        <v>231.5</v>
      </c>
      <c r="P25" s="1">
        <v>110.9</v>
      </c>
      <c r="Q25" s="2">
        <v>215.9</v>
      </c>
      <c r="S25" s="1">
        <v>151.7</v>
      </c>
      <c r="T25" s="1">
        <v>64.2</v>
      </c>
      <c r="U25" s="2">
        <v>166</v>
      </c>
      <c r="W25" s="1">
        <v>156</v>
      </c>
      <c r="X25" s="1">
        <v>10</v>
      </c>
      <c r="Y25" s="2">
        <v>115.7</v>
      </c>
      <c r="AA25" s="1">
        <v>115.7</v>
      </c>
      <c r="AC25" s="2">
        <v>251.7</v>
      </c>
      <c r="AE25" s="1">
        <v>95.5</v>
      </c>
      <c r="AF25" s="1">
        <v>156.2</v>
      </c>
      <c r="AG25" s="2">
        <v>309.8</v>
      </c>
      <c r="AI25" s="1">
        <v>223.2</v>
      </c>
      <c r="AJ25" s="1">
        <v>86.6</v>
      </c>
      <c r="AK25" s="2">
        <v>145.7</v>
      </c>
      <c r="AL25" s="1"/>
      <c r="AM25" s="1">
        <v>96.1</v>
      </c>
      <c r="AN25" s="1">
        <v>49.6</v>
      </c>
      <c r="AO25" s="2">
        <v>100</v>
      </c>
      <c r="AP25" s="1"/>
      <c r="AQ25" s="1">
        <v>100</v>
      </c>
      <c r="AR25" s="1"/>
      <c r="AS25" s="2">
        <v>233.2</v>
      </c>
      <c r="AT25" s="1"/>
      <c r="AU25" s="1">
        <v>95.7</v>
      </c>
      <c r="AV25" s="1">
        <v>137.5</v>
      </c>
      <c r="AW25" s="2">
        <v>252</v>
      </c>
      <c r="AX25" s="1"/>
      <c r="AY25" s="1">
        <v>98.3</v>
      </c>
      <c r="AZ25" s="1">
        <v>153.7</v>
      </c>
      <c r="BA25" s="2">
        <v>133.4</v>
      </c>
      <c r="BB25" s="1"/>
      <c r="BC25" s="1">
        <v>87.3</v>
      </c>
      <c r="BD25" s="1">
        <v>46.1</v>
      </c>
      <c r="BE25" s="2">
        <v>158.4</v>
      </c>
      <c r="BF25" s="1"/>
      <c r="BG25" s="1">
        <v>97.5</v>
      </c>
      <c r="BH25" s="1">
        <v>60.9</v>
      </c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</row>
    <row r="26" spans="1:76" ht="12.75">
      <c r="A26">
        <v>23</v>
      </c>
      <c r="B26">
        <v>41</v>
      </c>
      <c r="C26" t="s">
        <v>37</v>
      </c>
      <c r="D26" s="6">
        <f t="shared" si="0"/>
        <v>2531.9</v>
      </c>
      <c r="E26" s="2">
        <v>78.9</v>
      </c>
      <c r="G26" s="1">
        <v>68.9</v>
      </c>
      <c r="H26" s="1">
        <v>10</v>
      </c>
      <c r="I26" s="2">
        <v>155.1</v>
      </c>
      <c r="K26" s="1">
        <v>79.4</v>
      </c>
      <c r="L26" s="1">
        <v>75.7</v>
      </c>
      <c r="M26" s="2">
        <v>233.9</v>
      </c>
      <c r="O26" s="1">
        <v>84.4</v>
      </c>
      <c r="P26" s="1">
        <v>149.5</v>
      </c>
      <c r="Q26" s="2">
        <v>127.3</v>
      </c>
      <c r="S26" s="1">
        <v>66.5</v>
      </c>
      <c r="T26" s="1">
        <v>60.8</v>
      </c>
      <c r="U26" s="2">
        <v>221.4</v>
      </c>
      <c r="W26" s="1">
        <v>71.1</v>
      </c>
      <c r="X26" s="1">
        <v>150.3</v>
      </c>
      <c r="Y26" s="2">
        <v>171.1</v>
      </c>
      <c r="AA26" s="1">
        <v>76.3</v>
      </c>
      <c r="AB26" s="1">
        <v>94.8</v>
      </c>
      <c r="AC26" s="2">
        <v>203.1</v>
      </c>
      <c r="AE26" s="1">
        <v>80.2</v>
      </c>
      <c r="AF26" s="1">
        <v>122.9</v>
      </c>
      <c r="AG26" s="2">
        <v>161.5</v>
      </c>
      <c r="AI26" s="1">
        <v>10</v>
      </c>
      <c r="AJ26" s="1">
        <v>151.5</v>
      </c>
      <c r="AK26" s="2">
        <v>247</v>
      </c>
      <c r="AL26" s="1"/>
      <c r="AM26" s="1">
        <v>85.6</v>
      </c>
      <c r="AN26" s="1">
        <v>161.4</v>
      </c>
      <c r="AO26" s="2">
        <v>152.1</v>
      </c>
      <c r="AP26" s="1"/>
      <c r="AQ26" s="1">
        <v>71.6</v>
      </c>
      <c r="AR26" s="1">
        <v>80.5</v>
      </c>
      <c r="AS26" s="2">
        <v>123.6</v>
      </c>
      <c r="AT26" s="1"/>
      <c r="AU26" s="1">
        <v>66.4</v>
      </c>
      <c r="AV26" s="1">
        <v>57.2</v>
      </c>
      <c r="AW26" s="2">
        <v>144.2</v>
      </c>
      <c r="AX26" s="1"/>
      <c r="AY26" s="1">
        <v>72.6</v>
      </c>
      <c r="AZ26" s="1">
        <v>71.6</v>
      </c>
      <c r="BA26" s="2">
        <v>141.4</v>
      </c>
      <c r="BB26" s="1"/>
      <c r="BC26" s="1">
        <v>72.5</v>
      </c>
      <c r="BD26" s="1">
        <v>68.9</v>
      </c>
      <c r="BE26" s="2">
        <v>144.1</v>
      </c>
      <c r="BF26" s="1"/>
      <c r="BG26" s="1">
        <v>59</v>
      </c>
      <c r="BH26" s="1">
        <v>85.1</v>
      </c>
      <c r="BI26" s="2">
        <v>154.3</v>
      </c>
      <c r="BJ26" s="1"/>
      <c r="BK26" s="1">
        <v>154.3</v>
      </c>
      <c r="BL26" s="1"/>
      <c r="BM26" s="2">
        <v>72.9</v>
      </c>
      <c r="BN26" s="1"/>
      <c r="BO26" s="1">
        <v>72.9</v>
      </c>
      <c r="BP26" s="1"/>
      <c r="BQ26" s="2"/>
      <c r="BR26" s="1"/>
      <c r="BS26" s="1"/>
      <c r="BT26" s="1"/>
      <c r="BU26" s="2"/>
      <c r="BV26" s="1"/>
      <c r="BW26" s="1"/>
      <c r="BX26" s="1"/>
    </row>
    <row r="27" spans="1:76" ht="12.75">
      <c r="A27">
        <v>24</v>
      </c>
      <c r="B27">
        <v>15</v>
      </c>
      <c r="C27" t="s">
        <v>30</v>
      </c>
      <c r="D27" s="6">
        <f t="shared" si="0"/>
        <v>2428</v>
      </c>
      <c r="E27" s="2">
        <v>172.3</v>
      </c>
      <c r="G27" s="1">
        <v>91.7</v>
      </c>
      <c r="H27" s="1">
        <v>80.6</v>
      </c>
      <c r="I27" s="2">
        <v>174.7</v>
      </c>
      <c r="K27" s="16">
        <v>93.1</v>
      </c>
      <c r="L27" s="1">
        <v>81.6</v>
      </c>
      <c r="M27" s="2">
        <v>172.3</v>
      </c>
      <c r="O27" s="1">
        <v>172.3</v>
      </c>
      <c r="Q27" s="2">
        <v>162.1</v>
      </c>
      <c r="S27" s="1">
        <v>162.1</v>
      </c>
      <c r="U27" s="2">
        <v>252.9</v>
      </c>
      <c r="W27" s="1">
        <v>171.5</v>
      </c>
      <c r="X27" s="1">
        <v>81.4</v>
      </c>
      <c r="Y27" s="2">
        <v>342.2</v>
      </c>
      <c r="AA27" s="1">
        <v>176.4</v>
      </c>
      <c r="AB27" s="1">
        <v>165.8</v>
      </c>
      <c r="AC27" s="2">
        <v>88.8</v>
      </c>
      <c r="AE27" s="1">
        <v>88.8</v>
      </c>
      <c r="AG27" s="2">
        <v>10</v>
      </c>
      <c r="AI27" s="1">
        <v>10</v>
      </c>
      <c r="AK27" s="2">
        <v>164.5</v>
      </c>
      <c r="AL27" s="1"/>
      <c r="AM27" s="1">
        <v>88.4</v>
      </c>
      <c r="AN27" s="1">
        <v>76.1</v>
      </c>
      <c r="AO27" s="2">
        <v>175.9</v>
      </c>
      <c r="AP27" s="1"/>
      <c r="AQ27" s="1">
        <v>99.4</v>
      </c>
      <c r="AR27" s="1">
        <v>76.5</v>
      </c>
      <c r="AS27" s="2">
        <v>163.6</v>
      </c>
      <c r="AT27" s="1"/>
      <c r="AU27" s="1">
        <v>89.8</v>
      </c>
      <c r="AV27" s="1">
        <v>73.8</v>
      </c>
      <c r="AW27" s="2">
        <v>113.5</v>
      </c>
      <c r="AX27" s="1"/>
      <c r="AY27" s="1">
        <v>103.5</v>
      </c>
      <c r="AZ27" s="1">
        <v>10</v>
      </c>
      <c r="BA27" s="2">
        <v>172.4</v>
      </c>
      <c r="BB27" s="1"/>
      <c r="BC27" s="1">
        <v>96.4</v>
      </c>
      <c r="BD27" s="1">
        <v>76</v>
      </c>
      <c r="BE27" s="2">
        <v>152.9</v>
      </c>
      <c r="BF27" s="1"/>
      <c r="BG27" s="1">
        <v>73.6</v>
      </c>
      <c r="BH27" s="1">
        <v>79.3</v>
      </c>
      <c r="BI27" s="2">
        <v>109.9</v>
      </c>
      <c r="BJ27" s="1"/>
      <c r="BK27" s="1">
        <v>109.9</v>
      </c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</row>
    <row r="28" spans="1:76" ht="12.75">
      <c r="A28">
        <v>25</v>
      </c>
      <c r="B28">
        <v>13</v>
      </c>
      <c r="C28" t="s">
        <v>8</v>
      </c>
      <c r="D28" s="6">
        <f t="shared" si="0"/>
        <v>2328.5</v>
      </c>
      <c r="E28" s="2">
        <v>341.8</v>
      </c>
      <c r="F28" s="1">
        <v>341.8</v>
      </c>
      <c r="I28" s="2">
        <v>371.1</v>
      </c>
      <c r="J28" s="1">
        <v>371.1</v>
      </c>
      <c r="M28" s="2">
        <v>286.8</v>
      </c>
      <c r="O28" s="1">
        <v>223.5</v>
      </c>
      <c r="P28" s="1">
        <v>63.3</v>
      </c>
      <c r="Q28" s="2">
        <v>332.4</v>
      </c>
      <c r="S28" s="1">
        <v>273.7</v>
      </c>
      <c r="T28" s="1">
        <v>58.7</v>
      </c>
      <c r="U28" s="2">
        <v>280.3</v>
      </c>
      <c r="W28" s="1">
        <v>280.3</v>
      </c>
      <c r="Y28" s="2">
        <v>168.1</v>
      </c>
      <c r="AA28" s="1">
        <v>168.1</v>
      </c>
      <c r="AC28" s="2"/>
      <c r="AG28" s="2"/>
      <c r="AK28" s="2">
        <v>34.3</v>
      </c>
      <c r="AL28" s="1"/>
      <c r="AM28" s="1">
        <v>34.3</v>
      </c>
      <c r="AN28" s="1"/>
      <c r="AO28" s="2">
        <v>39.9</v>
      </c>
      <c r="AP28" s="1"/>
      <c r="AQ28" s="1">
        <v>39.9</v>
      </c>
      <c r="AR28" s="1"/>
      <c r="AS28" s="2">
        <v>119.5</v>
      </c>
      <c r="AT28" s="1"/>
      <c r="AU28" s="1">
        <v>119.5</v>
      </c>
      <c r="AV28" s="1"/>
      <c r="AW28" s="2">
        <v>154.3</v>
      </c>
      <c r="AX28" s="1"/>
      <c r="AY28" s="1">
        <v>154.3</v>
      </c>
      <c r="AZ28" s="1"/>
      <c r="BA28" s="2">
        <v>140</v>
      </c>
      <c r="BB28" s="1"/>
      <c r="BC28" s="1">
        <v>140</v>
      </c>
      <c r="BD28" s="1"/>
      <c r="BE28" s="2">
        <v>60</v>
      </c>
      <c r="BF28" s="1"/>
      <c r="BG28" s="1">
        <v>60</v>
      </c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</row>
    <row r="29" spans="1:76" ht="12.75">
      <c r="A29">
        <v>26</v>
      </c>
      <c r="B29">
        <v>32</v>
      </c>
      <c r="C29" t="s">
        <v>23</v>
      </c>
      <c r="D29" s="6">
        <f t="shared" si="0"/>
        <v>1671.3000000000004</v>
      </c>
      <c r="E29" s="2">
        <v>184.4</v>
      </c>
      <c r="G29" s="1">
        <v>84.4</v>
      </c>
      <c r="H29" s="1">
        <v>100</v>
      </c>
      <c r="I29" s="2">
        <v>178.7</v>
      </c>
      <c r="K29" s="1">
        <v>80</v>
      </c>
      <c r="L29" s="1">
        <v>98.7</v>
      </c>
      <c r="M29" s="2">
        <v>215.8</v>
      </c>
      <c r="N29" s="18"/>
      <c r="O29" s="18">
        <v>80.7</v>
      </c>
      <c r="P29" s="18">
        <v>135.1</v>
      </c>
      <c r="Q29" s="2">
        <v>158.3</v>
      </c>
      <c r="S29" s="1">
        <v>64.3</v>
      </c>
      <c r="T29" s="1">
        <v>94</v>
      </c>
      <c r="U29" s="2">
        <v>235.2</v>
      </c>
      <c r="W29" s="1">
        <v>144.5</v>
      </c>
      <c r="X29" s="1">
        <v>90.7</v>
      </c>
      <c r="Y29" s="2">
        <v>137.5</v>
      </c>
      <c r="AA29" s="1">
        <v>56.1</v>
      </c>
      <c r="AB29" s="1">
        <v>81.4</v>
      </c>
      <c r="AC29" s="2">
        <v>95.2</v>
      </c>
      <c r="AD29" s="18"/>
      <c r="AE29" s="18"/>
      <c r="AF29" s="18">
        <v>95.2</v>
      </c>
      <c r="AG29" s="2">
        <v>123.9</v>
      </c>
      <c r="AH29" s="18"/>
      <c r="AI29" s="18"/>
      <c r="AJ29" s="18">
        <v>123.9</v>
      </c>
      <c r="AK29" s="2">
        <v>175.4</v>
      </c>
      <c r="AL29" s="1"/>
      <c r="AM29" s="1">
        <v>91.7</v>
      </c>
      <c r="AN29" s="1">
        <v>83.7</v>
      </c>
      <c r="AO29" s="2"/>
      <c r="AP29" s="1"/>
      <c r="AQ29" s="1"/>
      <c r="AR29" s="1"/>
      <c r="AS29" s="2">
        <v>10</v>
      </c>
      <c r="AT29" s="1"/>
      <c r="AU29" s="1"/>
      <c r="AV29" s="1">
        <v>10</v>
      </c>
      <c r="AW29" s="2">
        <v>156.9</v>
      </c>
      <c r="AX29" s="1"/>
      <c r="AY29" s="1">
        <v>70.1</v>
      </c>
      <c r="AZ29" s="1">
        <v>86.8</v>
      </c>
      <c r="BA29" s="2"/>
      <c r="BB29" s="1"/>
      <c r="BC29" s="1"/>
      <c r="BD29" s="1"/>
      <c r="BE29" s="2"/>
      <c r="BF29" s="1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</row>
    <row r="30" spans="1:76" ht="12.75">
      <c r="A30">
        <v>27</v>
      </c>
      <c r="B30">
        <v>30</v>
      </c>
      <c r="C30" s="10" t="s">
        <v>1</v>
      </c>
      <c r="D30" s="6">
        <f t="shared" si="0"/>
        <v>1592.3</v>
      </c>
      <c r="E30" s="2">
        <v>158.5</v>
      </c>
      <c r="G30" s="1">
        <v>158.5</v>
      </c>
      <c r="I30" s="2">
        <v>157</v>
      </c>
      <c r="K30" s="1">
        <v>157</v>
      </c>
      <c r="M30" s="2">
        <v>338.6</v>
      </c>
      <c r="N30" s="14">
        <v>73.9</v>
      </c>
      <c r="O30" s="14">
        <v>264.7</v>
      </c>
      <c r="P30" s="14"/>
      <c r="Q30" s="2">
        <v>271.9</v>
      </c>
      <c r="S30" s="1">
        <v>271.9</v>
      </c>
      <c r="U30" s="2">
        <v>278.3</v>
      </c>
      <c r="V30" s="1">
        <v>10</v>
      </c>
      <c r="W30" s="1">
        <v>268.3</v>
      </c>
      <c r="Y30" s="2">
        <v>310.7</v>
      </c>
      <c r="Z30" s="1">
        <v>32</v>
      </c>
      <c r="AA30" s="1">
        <v>278.7</v>
      </c>
      <c r="AC30" s="2"/>
      <c r="AG30" s="2">
        <v>77.3</v>
      </c>
      <c r="AI30" s="1">
        <v>77.3</v>
      </c>
      <c r="AK30" s="2"/>
      <c r="AL30" s="1"/>
      <c r="AM30" s="1"/>
      <c r="AN30" s="1"/>
      <c r="AO30" s="2"/>
      <c r="AP30" s="1"/>
      <c r="AQ30" s="1"/>
      <c r="AR30" s="1"/>
      <c r="AS30" s="2"/>
      <c r="AT30" s="1"/>
      <c r="AU30" s="1"/>
      <c r="AV30" s="1"/>
      <c r="AW30" s="2"/>
      <c r="AX30" s="1"/>
      <c r="AY30" s="1"/>
      <c r="AZ30" s="1"/>
      <c r="BA30" s="2"/>
      <c r="BB30" s="3"/>
      <c r="BC30" s="3"/>
      <c r="BD30" s="3"/>
      <c r="BE30" s="2"/>
      <c r="BF30" s="3"/>
      <c r="BG30" s="3"/>
      <c r="BH30" s="3"/>
      <c r="BI30" s="4"/>
      <c r="BJ30" s="3"/>
      <c r="BK30" s="3"/>
      <c r="BL30" s="3"/>
      <c r="BM30" s="4"/>
      <c r="BN30" s="3"/>
      <c r="BO30" s="3"/>
      <c r="BP30" s="3"/>
      <c r="BQ30" s="2"/>
      <c r="BR30" s="1"/>
      <c r="BS30" s="1"/>
      <c r="BT30" s="1"/>
      <c r="BU30" s="2"/>
      <c r="BV30" s="1"/>
      <c r="BW30" s="1"/>
      <c r="BX30" s="1"/>
    </row>
    <row r="31" spans="1:76" ht="12.75">
      <c r="A31">
        <v>28</v>
      </c>
      <c r="B31">
        <v>35</v>
      </c>
      <c r="C31" s="11" t="s">
        <v>3</v>
      </c>
      <c r="D31" s="6">
        <f t="shared" si="0"/>
        <v>1453.9</v>
      </c>
      <c r="E31" s="2">
        <v>98.8</v>
      </c>
      <c r="G31" s="1">
        <v>98.8</v>
      </c>
      <c r="I31" s="2">
        <v>97.3</v>
      </c>
      <c r="K31" s="1">
        <v>97.3</v>
      </c>
      <c r="M31" s="2">
        <v>111.6</v>
      </c>
      <c r="O31" s="1">
        <v>111.6</v>
      </c>
      <c r="Q31" s="2">
        <v>98.9</v>
      </c>
      <c r="S31" s="1">
        <v>98.9</v>
      </c>
      <c r="U31" s="2">
        <v>88.1</v>
      </c>
      <c r="W31" s="1">
        <v>88.1</v>
      </c>
      <c r="AC31" s="2">
        <v>86.3</v>
      </c>
      <c r="AE31" s="1">
        <v>86.3</v>
      </c>
      <c r="AG31" s="2">
        <v>92</v>
      </c>
      <c r="AI31" s="1">
        <v>92</v>
      </c>
      <c r="AK31" s="2">
        <v>92.9</v>
      </c>
      <c r="AL31" s="1"/>
      <c r="AM31" s="1">
        <v>92.9</v>
      </c>
      <c r="AN31" s="1"/>
      <c r="AO31" s="2">
        <v>94</v>
      </c>
      <c r="AP31" s="1"/>
      <c r="AQ31" s="1">
        <v>94</v>
      </c>
      <c r="AR31" s="1"/>
      <c r="AS31" s="2">
        <v>100</v>
      </c>
      <c r="AT31" s="1"/>
      <c r="AU31" s="1">
        <v>100</v>
      </c>
      <c r="AV31" s="1"/>
      <c r="AW31" s="2">
        <v>102.8</v>
      </c>
      <c r="AX31" s="1"/>
      <c r="AY31" s="1">
        <v>102.8</v>
      </c>
      <c r="AZ31" s="1"/>
      <c r="BA31" s="2">
        <v>108.3</v>
      </c>
      <c r="BB31" s="1"/>
      <c r="BC31" s="1">
        <v>108.3</v>
      </c>
      <c r="BD31" s="1"/>
      <c r="BE31" s="2">
        <v>101.9</v>
      </c>
      <c r="BF31" s="1"/>
      <c r="BG31" s="1">
        <v>101.9</v>
      </c>
      <c r="BH31" s="1"/>
      <c r="BI31" s="2">
        <v>84.9</v>
      </c>
      <c r="BJ31" s="1"/>
      <c r="BK31" s="1"/>
      <c r="BL31" s="1">
        <v>84.9</v>
      </c>
      <c r="BM31" s="2">
        <v>96.1</v>
      </c>
      <c r="BN31" s="1"/>
      <c r="BO31" s="1"/>
      <c r="BP31" s="1">
        <v>96.1</v>
      </c>
      <c r="BQ31" s="2"/>
      <c r="BR31" s="1"/>
      <c r="BS31" s="1"/>
      <c r="BT31" s="1"/>
      <c r="BU31" s="2"/>
      <c r="BV31" s="1"/>
      <c r="BW31" s="1"/>
      <c r="BX31" s="1"/>
    </row>
    <row r="32" spans="1:76" ht="12.75" customHeight="1">
      <c r="A32">
        <v>29</v>
      </c>
      <c r="B32">
        <v>29</v>
      </c>
      <c r="C32" t="s">
        <v>12</v>
      </c>
      <c r="D32" s="6">
        <f t="shared" si="0"/>
        <v>1047.3999999999999</v>
      </c>
      <c r="E32" s="2">
        <v>73.1</v>
      </c>
      <c r="H32" s="1">
        <v>73.1</v>
      </c>
      <c r="I32" s="2">
        <v>64.8</v>
      </c>
      <c r="L32" s="1">
        <v>64.8</v>
      </c>
      <c r="M32" s="2">
        <v>10</v>
      </c>
      <c r="P32" s="1">
        <v>10</v>
      </c>
      <c r="Q32" s="2">
        <v>83</v>
      </c>
      <c r="T32" s="1">
        <v>83</v>
      </c>
      <c r="U32" s="2">
        <v>120.7</v>
      </c>
      <c r="W32" s="1">
        <v>31.3</v>
      </c>
      <c r="X32" s="1">
        <v>89.4</v>
      </c>
      <c r="Y32" s="2">
        <v>112.8</v>
      </c>
      <c r="AA32" s="1">
        <v>32.2</v>
      </c>
      <c r="AB32" s="1">
        <v>80.6</v>
      </c>
      <c r="AC32" s="2">
        <v>117.4</v>
      </c>
      <c r="AE32" s="1">
        <v>27.1</v>
      </c>
      <c r="AF32" s="1">
        <v>90.3</v>
      </c>
      <c r="AG32" s="2">
        <v>116.8</v>
      </c>
      <c r="AI32" s="1">
        <v>28.8</v>
      </c>
      <c r="AJ32" s="1">
        <v>88</v>
      </c>
      <c r="AK32" s="2">
        <v>29.4</v>
      </c>
      <c r="AL32" s="1"/>
      <c r="AM32" s="1">
        <v>29.4</v>
      </c>
      <c r="AN32" s="1"/>
      <c r="AO32" s="2">
        <v>31.4</v>
      </c>
      <c r="AP32" s="1"/>
      <c r="AQ32" s="1">
        <v>31.4</v>
      </c>
      <c r="AR32" s="1"/>
      <c r="AS32" s="2">
        <v>119.2</v>
      </c>
      <c r="AT32" s="1"/>
      <c r="AU32" s="1">
        <v>40.6</v>
      </c>
      <c r="AV32" s="1">
        <v>78.6</v>
      </c>
      <c r="AW32" s="2">
        <v>126</v>
      </c>
      <c r="AX32" s="1"/>
      <c r="AY32" s="1">
        <v>45</v>
      </c>
      <c r="AZ32" s="1">
        <v>81</v>
      </c>
      <c r="BA32" s="2"/>
      <c r="BB32" s="1"/>
      <c r="BC32" s="1"/>
      <c r="BD32" s="1"/>
      <c r="BE32" s="2">
        <v>42.8</v>
      </c>
      <c r="BF32" s="1"/>
      <c r="BG32" s="1">
        <v>42.8</v>
      </c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</row>
    <row r="33" spans="1:75" ht="12.75">
      <c r="A33">
        <v>30</v>
      </c>
      <c r="B33">
        <v>20</v>
      </c>
      <c r="C33" t="s">
        <v>6</v>
      </c>
      <c r="D33" s="6">
        <f t="shared" si="0"/>
        <v>1009.3999999999999</v>
      </c>
      <c r="E33" s="2">
        <v>165.5</v>
      </c>
      <c r="H33" s="1">
        <v>165.5</v>
      </c>
      <c r="I33" s="2">
        <v>161.9</v>
      </c>
      <c r="L33" s="1">
        <v>161.9</v>
      </c>
      <c r="AC33" s="2">
        <v>66.4</v>
      </c>
      <c r="AF33" s="1">
        <v>66.4</v>
      </c>
      <c r="AG33" s="2">
        <v>64.2</v>
      </c>
      <c r="AJ33" s="1">
        <v>64.2</v>
      </c>
      <c r="AK33" s="2">
        <v>72.8</v>
      </c>
      <c r="AL33" s="1"/>
      <c r="AM33" s="1"/>
      <c r="AN33" s="1">
        <v>72.8</v>
      </c>
      <c r="AO33" s="2">
        <v>71.6</v>
      </c>
      <c r="AP33" s="1"/>
      <c r="AQ33" s="1"/>
      <c r="AR33" s="1">
        <v>71.6</v>
      </c>
      <c r="AS33" s="2">
        <v>201.2</v>
      </c>
      <c r="AT33" s="1"/>
      <c r="AU33" s="1"/>
      <c r="AV33" s="1">
        <v>201.2</v>
      </c>
      <c r="AW33" s="2">
        <v>61.6</v>
      </c>
      <c r="AX33" s="1"/>
      <c r="AY33" s="1"/>
      <c r="AZ33" s="1">
        <v>61.6</v>
      </c>
      <c r="BA33" s="2">
        <v>69.4</v>
      </c>
      <c r="BB33" s="1"/>
      <c r="BC33" s="1"/>
      <c r="BD33" s="1">
        <v>69.4</v>
      </c>
      <c r="BE33" s="2">
        <v>74.8</v>
      </c>
      <c r="BF33" s="1"/>
      <c r="BG33" s="1"/>
      <c r="BH33" s="1">
        <v>74.8</v>
      </c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</row>
    <row r="34" spans="1:76" ht="12.75">
      <c r="A34">
        <v>31</v>
      </c>
      <c r="B34" s="25" t="s">
        <v>48</v>
      </c>
      <c r="C34" t="s">
        <v>42</v>
      </c>
      <c r="D34" s="6">
        <f t="shared" si="0"/>
        <v>953.4000000000001</v>
      </c>
      <c r="E34" s="2">
        <v>473.1</v>
      </c>
      <c r="G34" s="1">
        <v>252.1</v>
      </c>
      <c r="H34" s="1">
        <v>221</v>
      </c>
      <c r="I34" s="2">
        <v>480.3</v>
      </c>
      <c r="K34" s="1">
        <v>252.9</v>
      </c>
      <c r="L34" s="1">
        <v>227.4</v>
      </c>
      <c r="AC34" s="2"/>
      <c r="AG34" s="2"/>
      <c r="AK34" s="2"/>
      <c r="AL34" s="1"/>
      <c r="AM34" s="1"/>
      <c r="AN34" s="1"/>
      <c r="AO34" s="2"/>
      <c r="AP34" s="1"/>
      <c r="AQ34" s="1"/>
      <c r="AR34" s="1"/>
      <c r="AS34" s="2"/>
      <c r="AT34" s="1"/>
      <c r="AU34" s="1"/>
      <c r="AV34" s="1"/>
      <c r="AW34" s="2"/>
      <c r="AX34" s="1"/>
      <c r="AY34" s="1"/>
      <c r="AZ34" s="1"/>
      <c r="BA34" s="2"/>
      <c r="BB34" s="1"/>
      <c r="BC34" s="1"/>
      <c r="BD34" s="1"/>
      <c r="BE34" s="2"/>
      <c r="BF34" s="1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</row>
    <row r="35" spans="1:76" ht="12.75">
      <c r="A35">
        <v>32</v>
      </c>
      <c r="B35">
        <v>27</v>
      </c>
      <c r="C35" t="s">
        <v>26</v>
      </c>
      <c r="D35" s="6">
        <f t="shared" si="0"/>
        <v>925.2</v>
      </c>
      <c r="E35" s="2">
        <v>262.6</v>
      </c>
      <c r="F35" s="1">
        <v>48.3</v>
      </c>
      <c r="H35" s="1">
        <v>214.3</v>
      </c>
      <c r="I35" s="2">
        <v>193.1</v>
      </c>
      <c r="J35" s="1">
        <v>10</v>
      </c>
      <c r="L35" s="1">
        <v>183.1</v>
      </c>
      <c r="M35" s="2">
        <v>157.3</v>
      </c>
      <c r="N35" s="1">
        <v>45.7</v>
      </c>
      <c r="P35" s="1">
        <v>111.6</v>
      </c>
      <c r="Q35" s="2">
        <v>79.6</v>
      </c>
      <c r="R35" s="15"/>
      <c r="S35" s="15"/>
      <c r="T35" s="15">
        <v>79.6</v>
      </c>
      <c r="U35" s="2">
        <v>95.1</v>
      </c>
      <c r="V35" s="3"/>
      <c r="W35" s="3"/>
      <c r="X35" s="14">
        <v>95.1</v>
      </c>
      <c r="Y35" s="2">
        <v>117.5</v>
      </c>
      <c r="Z35" s="3"/>
      <c r="AA35" s="3"/>
      <c r="AB35" s="14">
        <v>117.5</v>
      </c>
      <c r="AC35" s="2"/>
      <c r="AG35" s="2">
        <v>20</v>
      </c>
      <c r="AI35" s="1">
        <v>10</v>
      </c>
      <c r="AJ35" s="1">
        <v>10</v>
      </c>
      <c r="AK35" s="2"/>
      <c r="AL35" s="1"/>
      <c r="AM35" s="1"/>
      <c r="AN35" s="1"/>
      <c r="AO35" s="2"/>
      <c r="AP35" s="1"/>
      <c r="AQ35" s="1"/>
      <c r="AR35" s="1"/>
      <c r="AS35" s="2"/>
      <c r="AT35" s="1"/>
      <c r="AU35" s="1"/>
      <c r="AV35" s="1"/>
      <c r="AW35" s="2"/>
      <c r="AX35" s="1"/>
      <c r="AY35" s="1"/>
      <c r="AZ35" s="1"/>
      <c r="BA35" s="2"/>
      <c r="BB35" s="1"/>
      <c r="BC35" s="1"/>
      <c r="BD35" s="1"/>
      <c r="BE35" s="2"/>
      <c r="BF35" s="1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</row>
    <row r="36" spans="1:68" ht="12.75">
      <c r="A36">
        <v>33</v>
      </c>
      <c r="B36" s="25" t="s">
        <v>48</v>
      </c>
      <c r="C36" t="s">
        <v>53</v>
      </c>
      <c r="D36" s="6">
        <f t="shared" si="0"/>
        <v>643.3000000000001</v>
      </c>
      <c r="E36" s="2"/>
      <c r="I36" s="2"/>
      <c r="AC36" s="2">
        <v>63</v>
      </c>
      <c r="AF36" s="1">
        <v>63</v>
      </c>
      <c r="AG36" s="2">
        <v>59.3</v>
      </c>
      <c r="AJ36" s="1">
        <v>59.3</v>
      </c>
      <c r="AK36" s="2">
        <v>66.1</v>
      </c>
      <c r="AL36" s="1"/>
      <c r="AM36" s="1"/>
      <c r="AN36" s="1">
        <v>66.1</v>
      </c>
      <c r="AO36" s="2">
        <v>77.3</v>
      </c>
      <c r="AP36" s="1"/>
      <c r="AQ36" s="1"/>
      <c r="AR36" s="1">
        <v>77.3</v>
      </c>
      <c r="AS36" s="2">
        <v>76.8</v>
      </c>
      <c r="AT36" s="1"/>
      <c r="AU36" s="1"/>
      <c r="AV36" s="1">
        <v>76.8</v>
      </c>
      <c r="AW36" s="2">
        <v>71.2</v>
      </c>
      <c r="AX36" s="1"/>
      <c r="AY36" s="1"/>
      <c r="AZ36" s="1">
        <v>71.2</v>
      </c>
      <c r="BA36" s="2">
        <v>68.4</v>
      </c>
      <c r="BB36" s="1"/>
      <c r="BC36" s="1"/>
      <c r="BD36" s="1">
        <v>68.4</v>
      </c>
      <c r="BE36" s="2">
        <v>80.2</v>
      </c>
      <c r="BF36" s="1"/>
      <c r="BG36" s="1"/>
      <c r="BH36" s="1">
        <v>80.2</v>
      </c>
      <c r="BI36" s="2">
        <v>81</v>
      </c>
      <c r="BJ36" s="1"/>
      <c r="BK36" s="1">
        <v>81</v>
      </c>
      <c r="BL36" s="1"/>
      <c r="BM36" s="2"/>
      <c r="BN36" s="1"/>
      <c r="BO36" s="1"/>
      <c r="BP36" s="1"/>
    </row>
    <row r="37" spans="1:76" ht="12.75">
      <c r="A37">
        <v>34</v>
      </c>
      <c r="B37">
        <v>34</v>
      </c>
      <c r="C37" t="s">
        <v>14</v>
      </c>
      <c r="D37" s="6">
        <f t="shared" si="0"/>
        <v>390.5</v>
      </c>
      <c r="E37" s="2"/>
      <c r="I37" s="2"/>
      <c r="M37" s="2">
        <v>44.2</v>
      </c>
      <c r="O37" s="1">
        <v>44.2</v>
      </c>
      <c r="Q37" s="2">
        <v>46.3</v>
      </c>
      <c r="S37" s="1">
        <v>46.3</v>
      </c>
      <c r="U37" s="2">
        <v>50</v>
      </c>
      <c r="W37" s="1">
        <v>50</v>
      </c>
      <c r="Y37" s="2">
        <v>50</v>
      </c>
      <c r="AA37" s="1">
        <v>50</v>
      </c>
      <c r="AC37" s="2">
        <v>50</v>
      </c>
      <c r="AE37" s="1">
        <v>50</v>
      </c>
      <c r="AG37" s="2">
        <v>50</v>
      </c>
      <c r="AI37" s="1">
        <v>50</v>
      </c>
      <c r="AK37" s="2">
        <v>50</v>
      </c>
      <c r="AL37" s="1"/>
      <c r="AM37" s="1">
        <v>50</v>
      </c>
      <c r="AN37" s="1"/>
      <c r="AO37" s="2">
        <v>50</v>
      </c>
      <c r="AP37" s="1"/>
      <c r="AQ37" s="1">
        <v>50</v>
      </c>
      <c r="AR37" s="1"/>
      <c r="AS37" s="2"/>
      <c r="AT37" s="1"/>
      <c r="AU37" s="1"/>
      <c r="AV37" s="1"/>
      <c r="AW37" s="2"/>
      <c r="AX37" s="1"/>
      <c r="AY37" s="1"/>
      <c r="AZ37" s="1"/>
      <c r="BA37" s="2"/>
      <c r="BB37" s="1"/>
      <c r="BC37" s="1"/>
      <c r="BD37" s="1"/>
      <c r="BE37" s="2"/>
      <c r="BF37" s="1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</row>
    <row r="38" spans="1:76" ht="12.75">
      <c r="A38">
        <v>35</v>
      </c>
      <c r="B38">
        <v>25</v>
      </c>
      <c r="C38" t="s">
        <v>2</v>
      </c>
      <c r="D38" s="6">
        <f t="shared" si="0"/>
        <v>348</v>
      </c>
      <c r="E38" s="2">
        <v>62.7</v>
      </c>
      <c r="G38" s="12"/>
      <c r="H38" s="1">
        <v>62.7</v>
      </c>
      <c r="I38" s="2">
        <v>64.2</v>
      </c>
      <c r="L38" s="1">
        <v>64.2</v>
      </c>
      <c r="M38" s="2">
        <v>39.6</v>
      </c>
      <c r="P38" s="1">
        <v>39.6</v>
      </c>
      <c r="Q38" s="2">
        <v>66</v>
      </c>
      <c r="T38" s="1">
        <v>66</v>
      </c>
      <c r="AC38" s="2">
        <v>52.5</v>
      </c>
      <c r="AF38" s="1">
        <v>52.5</v>
      </c>
      <c r="AG38" s="2">
        <v>63</v>
      </c>
      <c r="AJ38" s="1">
        <v>63</v>
      </c>
      <c r="AK38" s="2"/>
      <c r="AL38" s="1"/>
      <c r="AM38" s="1"/>
      <c r="AN38" s="1"/>
      <c r="AO38" s="2"/>
      <c r="AP38" s="1"/>
      <c r="AQ38" s="1"/>
      <c r="AR38" s="1"/>
      <c r="AS38" s="2"/>
      <c r="AT38" s="1"/>
      <c r="AU38" s="1"/>
      <c r="AV38" s="1"/>
      <c r="AW38" s="2"/>
      <c r="AX38" s="1"/>
      <c r="AY38" s="1"/>
      <c r="AZ38" s="1"/>
      <c r="BA38" s="2"/>
      <c r="BB38" s="1"/>
      <c r="BC38" s="1"/>
      <c r="BD38" s="1"/>
      <c r="BE38" s="2"/>
      <c r="BF38" s="1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</row>
    <row r="39" spans="1:68" ht="12.75">
      <c r="A39">
        <v>36</v>
      </c>
      <c r="C39" t="s">
        <v>54</v>
      </c>
      <c r="D39" s="6">
        <f t="shared" si="0"/>
        <v>255.6</v>
      </c>
      <c r="E39" s="2"/>
      <c r="I39" s="2"/>
      <c r="AC39" s="2">
        <v>70.6</v>
      </c>
      <c r="AE39" s="1">
        <v>35</v>
      </c>
      <c r="AF39" s="1">
        <v>35.6</v>
      </c>
      <c r="AK39" s="2">
        <v>98.1</v>
      </c>
      <c r="AL39" s="1"/>
      <c r="AM39" s="1">
        <v>98.1</v>
      </c>
      <c r="AN39" s="1"/>
      <c r="AO39" s="2">
        <v>86.9</v>
      </c>
      <c r="AP39" s="1"/>
      <c r="AQ39" s="1">
        <v>86.9</v>
      </c>
      <c r="AR39" s="1"/>
      <c r="AS39" s="2"/>
      <c r="AT39" s="1"/>
      <c r="AU39" s="1"/>
      <c r="AV39" s="1"/>
      <c r="AW39" s="2"/>
      <c r="AX39" s="1"/>
      <c r="AY39" s="1"/>
      <c r="AZ39" s="1"/>
      <c r="BA39" s="2"/>
      <c r="BB39" s="1"/>
      <c r="BC39" s="1"/>
      <c r="BD39" s="1"/>
      <c r="BE39" s="2"/>
      <c r="BF39" s="1"/>
      <c r="BG39" s="1"/>
      <c r="BH39" s="1"/>
      <c r="BI39" s="2"/>
      <c r="BJ39" s="1"/>
      <c r="BK39" s="1"/>
      <c r="BL39" s="1"/>
      <c r="BM39" s="2"/>
      <c r="BN39" s="1"/>
      <c r="BO39" s="1"/>
      <c r="BP39" s="1"/>
    </row>
    <row r="40" spans="1:68" ht="12.75">
      <c r="A40">
        <v>37</v>
      </c>
      <c r="B40" s="25" t="s">
        <v>48</v>
      </c>
      <c r="C40" t="s">
        <v>57</v>
      </c>
      <c r="D40" s="6">
        <f t="shared" si="0"/>
        <v>212.2</v>
      </c>
      <c r="E40" s="2"/>
      <c r="I40" s="2"/>
      <c r="AK40" s="2"/>
      <c r="AO40" s="2"/>
      <c r="AS40" s="2">
        <v>130.1</v>
      </c>
      <c r="AT40" s="1">
        <v>80.6</v>
      </c>
      <c r="AU40" s="1">
        <v>49.5</v>
      </c>
      <c r="AV40" s="1"/>
      <c r="AW40" s="2">
        <v>82.1</v>
      </c>
      <c r="AX40" s="1">
        <v>72.1</v>
      </c>
      <c r="AY40" s="1">
        <v>10</v>
      </c>
      <c r="AZ40" s="1"/>
      <c r="BA40" s="2"/>
      <c r="BB40" s="1"/>
      <c r="BC40" s="1"/>
      <c r="BD40" s="1"/>
      <c r="BE40" s="2"/>
      <c r="BF40" s="1"/>
      <c r="BG40" s="1"/>
      <c r="BH40" s="1"/>
      <c r="BI40" s="2"/>
      <c r="BJ40" s="1"/>
      <c r="BK40" s="1"/>
      <c r="BL40" s="1"/>
      <c r="BM40" s="2"/>
      <c r="BN40" s="1"/>
      <c r="BO40" s="1"/>
      <c r="BP40" s="1"/>
    </row>
    <row r="41" spans="1:68" ht="12.75">
      <c r="A41">
        <v>38</v>
      </c>
      <c r="B41" s="25" t="s">
        <v>48</v>
      </c>
      <c r="C41" t="s">
        <v>52</v>
      </c>
      <c r="D41" s="6">
        <f t="shared" si="0"/>
        <v>123.1</v>
      </c>
      <c r="E41" s="2"/>
      <c r="I41" s="2"/>
      <c r="AC41" s="2">
        <v>46.6</v>
      </c>
      <c r="AE41" s="1">
        <v>46.6</v>
      </c>
      <c r="AG41" s="2">
        <v>76.5</v>
      </c>
      <c r="AI41" s="1">
        <v>76.5</v>
      </c>
      <c r="AK41" s="2"/>
      <c r="AL41" s="1"/>
      <c r="AM41" s="1"/>
      <c r="AN41" s="1"/>
      <c r="AO41" s="2"/>
      <c r="AP41" s="1"/>
      <c r="AQ41" s="1"/>
      <c r="AR41" s="1"/>
      <c r="AS41" s="2"/>
      <c r="AT41" s="1"/>
      <c r="AU41" s="1"/>
      <c r="AV41" s="1"/>
      <c r="AW41" s="2"/>
      <c r="AX41" s="1"/>
      <c r="AY41" s="1"/>
      <c r="AZ41" s="1"/>
      <c r="BA41" s="2"/>
      <c r="BB41" s="1"/>
      <c r="BC41" s="1"/>
      <c r="BD41" s="1"/>
      <c r="BE41" s="2"/>
      <c r="BF41" s="1"/>
      <c r="BG41" s="1"/>
      <c r="BH41" s="1"/>
      <c r="BI41" s="2"/>
      <c r="BJ41" s="1"/>
      <c r="BK41" s="1"/>
      <c r="BL41" s="1"/>
      <c r="BM41" s="2"/>
      <c r="BN41" s="1"/>
      <c r="BO41" s="1"/>
      <c r="BP41" s="1"/>
    </row>
    <row r="42" spans="1:76" ht="12.75">
      <c r="A42">
        <v>39</v>
      </c>
      <c r="B42" s="25" t="s">
        <v>48</v>
      </c>
      <c r="C42" t="s">
        <v>44</v>
      </c>
      <c r="D42" s="6">
        <f t="shared" si="0"/>
        <v>88.8</v>
      </c>
      <c r="E42" s="2"/>
      <c r="I42" s="2"/>
      <c r="M42" s="2">
        <v>88.8</v>
      </c>
      <c r="P42" s="1">
        <v>88.8</v>
      </c>
      <c r="AC42" s="2"/>
      <c r="AG42" s="2"/>
      <c r="AK42" s="2"/>
      <c r="AL42" s="1"/>
      <c r="AM42" s="1"/>
      <c r="AN42" s="1"/>
      <c r="AO42" s="2"/>
      <c r="AP42" s="1"/>
      <c r="AQ42" s="1"/>
      <c r="AR42" s="1"/>
      <c r="AS42" s="2"/>
      <c r="AT42" s="1"/>
      <c r="AU42" s="1"/>
      <c r="AV42" s="1"/>
      <c r="AW42" s="2"/>
      <c r="AX42" s="1"/>
      <c r="AY42" s="1"/>
      <c r="AZ42" s="1"/>
      <c r="BA42" s="2"/>
      <c r="BB42" s="1"/>
      <c r="BC42" s="1"/>
      <c r="BD42" s="1"/>
      <c r="BE42" s="2"/>
      <c r="BF42" s="1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</row>
    <row r="43" spans="1:76" ht="12.75">
      <c r="A43">
        <v>40</v>
      </c>
      <c r="B43">
        <v>31</v>
      </c>
      <c r="C43" t="s">
        <v>21</v>
      </c>
      <c r="D43" s="6">
        <f t="shared" si="0"/>
        <v>75.6</v>
      </c>
      <c r="E43" s="2"/>
      <c r="I43" s="2"/>
      <c r="Q43" s="2">
        <v>75.6</v>
      </c>
      <c r="S43" s="1">
        <v>75.6</v>
      </c>
      <c r="AC43" s="2"/>
      <c r="AG43" s="2"/>
      <c r="AK43" s="2"/>
      <c r="AL43" s="1"/>
      <c r="AM43" s="1"/>
      <c r="AN43" s="1"/>
      <c r="AO43" s="2"/>
      <c r="AP43" s="1"/>
      <c r="AQ43" s="1"/>
      <c r="AR43" s="1"/>
      <c r="AS43" s="2"/>
      <c r="AT43" s="1"/>
      <c r="AU43" s="1"/>
      <c r="AV43" s="1"/>
      <c r="AW43" s="2"/>
      <c r="AX43" s="1"/>
      <c r="AY43" s="1"/>
      <c r="AZ43" s="1"/>
      <c r="BA43" s="2"/>
      <c r="BB43" s="1"/>
      <c r="BC43" s="1"/>
      <c r="BD43" s="1"/>
      <c r="BE43" s="2"/>
      <c r="BF43" s="1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</row>
    <row r="44" spans="4:68" ht="12.75">
      <c r="D44" s="6"/>
      <c r="E44" s="2"/>
      <c r="I44" s="2"/>
      <c r="AK44" s="2"/>
      <c r="AL44" s="1"/>
      <c r="AM44" s="1"/>
      <c r="AN44" s="1"/>
      <c r="AO44" s="2"/>
      <c r="AP44" s="1"/>
      <c r="AQ44" s="1"/>
      <c r="AR44" s="1"/>
      <c r="AS44" s="2"/>
      <c r="AT44" s="1"/>
      <c r="AU44" s="1"/>
      <c r="AV44" s="1"/>
      <c r="AW44" s="2"/>
      <c r="AX44" s="1"/>
      <c r="AY44" s="1"/>
      <c r="AZ44" s="1"/>
      <c r="BA44" s="2"/>
      <c r="BB44" s="1"/>
      <c r="BC44" s="1"/>
      <c r="BD44" s="1"/>
      <c r="BE44" s="2"/>
      <c r="BF44" s="1"/>
      <c r="BG44" s="1"/>
      <c r="BH44" s="1"/>
      <c r="BI44" s="2"/>
      <c r="BJ44" s="1"/>
      <c r="BK44" s="1"/>
      <c r="BL44" s="1"/>
      <c r="BM44" s="2"/>
      <c r="BN44" s="1"/>
      <c r="BO44" s="1"/>
      <c r="BP44" s="1"/>
    </row>
    <row r="45" spans="4:68" ht="12.75">
      <c r="D45" s="6"/>
      <c r="E45" s="2"/>
      <c r="I45" s="2"/>
      <c r="AK45" s="2"/>
      <c r="AL45" s="1"/>
      <c r="AM45" s="1"/>
      <c r="AN45" s="1"/>
      <c r="AO45" s="2"/>
      <c r="AP45" s="1"/>
      <c r="AQ45" s="1"/>
      <c r="AR45" s="1"/>
      <c r="AS45" s="2"/>
      <c r="AT45" s="1"/>
      <c r="AU45" s="1"/>
      <c r="AV45" s="1"/>
      <c r="AW45" s="2"/>
      <c r="AX45" s="1"/>
      <c r="AY45" s="1"/>
      <c r="AZ45" s="1"/>
      <c r="BA45" s="2"/>
      <c r="BB45" s="1"/>
      <c r="BC45" s="1"/>
      <c r="BD45" s="1"/>
      <c r="BE45" s="2"/>
      <c r="BF45" s="1"/>
      <c r="BG45" s="1"/>
      <c r="BH45" s="1"/>
      <c r="BI45" s="2"/>
      <c r="BJ45" s="1"/>
      <c r="BK45" s="1"/>
      <c r="BL45" s="1"/>
      <c r="BM45" s="2"/>
      <c r="BN45" s="1"/>
      <c r="BO45" s="1"/>
      <c r="BP45" s="1"/>
    </row>
    <row r="46" spans="4:68" ht="12.75">
      <c r="D46" s="6"/>
      <c r="E46" s="2"/>
      <c r="I46" s="2"/>
      <c r="AK46" s="2"/>
      <c r="AO46" s="2"/>
      <c r="AS46" s="2"/>
      <c r="AT46" s="1"/>
      <c r="AU46" s="1"/>
      <c r="AV46" s="1"/>
      <c r="AW46" s="2"/>
      <c r="AX46" s="1"/>
      <c r="AY46" s="1"/>
      <c r="AZ46" s="1"/>
      <c r="BA46" s="2"/>
      <c r="BB46" s="1"/>
      <c r="BC46" s="1"/>
      <c r="BD46" s="1"/>
      <c r="BE46" s="2"/>
      <c r="BF46" s="1"/>
      <c r="BG46" s="1"/>
      <c r="BH46" s="1"/>
      <c r="BI46" s="2"/>
      <c r="BJ46" s="1"/>
      <c r="BK46" s="1"/>
      <c r="BL46" s="1"/>
      <c r="BM46" s="2"/>
      <c r="BN46" s="1"/>
      <c r="BO46" s="1"/>
      <c r="BP46" s="1"/>
    </row>
    <row r="47" spans="4:68" ht="12.75">
      <c r="D47" s="6"/>
      <c r="E47" s="2"/>
      <c r="I47" s="2"/>
      <c r="AK47" s="2"/>
      <c r="AL47" s="1"/>
      <c r="AM47" s="1"/>
      <c r="AN47" s="1"/>
      <c r="AO47" s="2"/>
      <c r="AP47" s="1"/>
      <c r="AQ47" s="1"/>
      <c r="AR47" s="1"/>
      <c r="AS47" s="2"/>
      <c r="AT47" s="1"/>
      <c r="AU47" s="1"/>
      <c r="AV47" s="1"/>
      <c r="AW47" s="2"/>
      <c r="AX47" s="1"/>
      <c r="AY47" s="1"/>
      <c r="AZ47" s="1"/>
      <c r="BA47" s="2"/>
      <c r="BB47" s="1"/>
      <c r="BC47" s="1"/>
      <c r="BD47" s="1"/>
      <c r="BE47" s="2"/>
      <c r="BF47" s="1"/>
      <c r="BG47" s="1"/>
      <c r="BH47" s="1"/>
      <c r="BI47" s="2"/>
      <c r="BJ47" s="1"/>
      <c r="BK47" s="1"/>
      <c r="BL47" s="1"/>
      <c r="BM47" s="2"/>
      <c r="BN47" s="1"/>
      <c r="BO47" s="1"/>
      <c r="BP4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showGridLines="0" tabSelected="1" zoomScale="75" zoomScaleNormal="75" workbookViewId="0" topLeftCell="A1">
      <selection activeCell="L7" sqref="L7"/>
    </sheetView>
  </sheetViews>
  <sheetFormatPr defaultColWidth="9.140625" defaultRowHeight="12.75"/>
  <cols>
    <col min="1" max="1" width="1.7109375" style="0" customWidth="1"/>
    <col min="2" max="3" width="10.140625" style="0" customWidth="1"/>
    <col min="4" max="4" width="20.00390625" style="0" bestFit="1" customWidth="1"/>
    <col min="5" max="5" width="12.00390625" style="7" customWidth="1"/>
    <col min="6" max="10" width="15.7109375" style="7" customWidth="1"/>
    <col min="11" max="11" width="17.28125" style="0" customWidth="1"/>
    <col min="12" max="12" width="16.421875" style="0" customWidth="1"/>
    <col min="13" max="13" width="17.8515625" style="0" customWidth="1"/>
  </cols>
  <sheetData>
    <row r="2" spans="2:10" ht="12.75">
      <c r="B2" s="51" t="s">
        <v>47</v>
      </c>
      <c r="C2" s="51"/>
      <c r="D2" s="51"/>
      <c r="E2" s="51"/>
      <c r="F2" s="51"/>
      <c r="G2" s="51"/>
      <c r="H2" s="51"/>
      <c r="I2" s="51"/>
      <c r="J2" s="51"/>
    </row>
    <row r="3" ht="8.25" customHeight="1" thickBot="1"/>
    <row r="4" spans="2:13" ht="12.75">
      <c r="B4" s="29" t="s">
        <v>46</v>
      </c>
      <c r="C4" s="30" t="s">
        <v>45</v>
      </c>
      <c r="D4" s="32" t="s">
        <v>31</v>
      </c>
      <c r="E4" s="36" t="str">
        <f>+Detalhado!D3</f>
        <v>Total</v>
      </c>
      <c r="F4" s="34" t="s">
        <v>39</v>
      </c>
      <c r="G4" s="30" t="s">
        <v>49</v>
      </c>
      <c r="H4" s="30" t="s">
        <v>50</v>
      </c>
      <c r="I4" s="30" t="s">
        <v>51</v>
      </c>
      <c r="J4" s="30" t="s">
        <v>55</v>
      </c>
      <c r="K4" s="30" t="s">
        <v>70</v>
      </c>
      <c r="L4" s="41" t="s">
        <v>73</v>
      </c>
      <c r="M4" s="41" t="s">
        <v>38</v>
      </c>
    </row>
    <row r="5" spans="2:13" ht="12.75">
      <c r="B5" s="31">
        <v>1</v>
      </c>
      <c r="C5" s="28">
        <f>+Detalhado!B4</f>
        <v>1</v>
      </c>
      <c r="D5" s="33" t="str">
        <f>+Detalhado!C4</f>
        <v>(70) COC</v>
      </c>
      <c r="E5" s="37">
        <f>+Detalhado!D4</f>
        <v>15102.999999999998</v>
      </c>
      <c r="F5" s="35">
        <f>+Detalhado!E4+Detalhado!I4</f>
        <v>1985.6999999999998</v>
      </c>
      <c r="G5" s="22">
        <f>+Detalhado!M4+Detalhado!Q4</f>
        <v>1928.5</v>
      </c>
      <c r="H5" s="22">
        <f>+Detalhado!U4+Detalhado!Y4</f>
        <v>1905.4</v>
      </c>
      <c r="I5" s="22">
        <f>+Detalhado!AC4+Detalhado!AG4</f>
        <v>1748.3</v>
      </c>
      <c r="J5" s="22">
        <f>+Detalhado!AK4+Detalhado!AO4</f>
        <v>1963.4</v>
      </c>
      <c r="K5" s="22">
        <f>+Detalhado!AS4+Detalhado!AW4</f>
        <v>2119.3</v>
      </c>
      <c r="L5" s="42">
        <f>+Detalhado!BA4+Detalhado!BE4</f>
        <v>1879.6999999999998</v>
      </c>
      <c r="M5" s="42">
        <f>+Detalhado!BI4+Detalhado!BM4</f>
        <v>1572.6999999999998</v>
      </c>
    </row>
    <row r="6" spans="2:13" ht="12.75">
      <c r="B6" s="20">
        <v>2</v>
      </c>
      <c r="C6" s="28">
        <f>+Detalhado!B5</f>
        <v>3</v>
      </c>
      <c r="D6" s="33" t="str">
        <f>+Detalhado!C5</f>
        <v>(114) COA</v>
      </c>
      <c r="E6" s="37">
        <f>+Detalhado!D5</f>
        <v>12375.2</v>
      </c>
      <c r="F6" s="35">
        <f>+Detalhado!E5+Detalhado!I5</f>
        <v>2053.1</v>
      </c>
      <c r="G6" s="22">
        <f>+Detalhado!M5+Detalhado!Q5</f>
        <v>1908.1</v>
      </c>
      <c r="H6" s="22">
        <f>+Detalhado!U5+Detalhado!Y5</f>
        <v>1546.9</v>
      </c>
      <c r="I6" s="22">
        <f>+Detalhado!AC5+Detalhado!AG5</f>
        <v>1433.6</v>
      </c>
      <c r="J6" s="22">
        <f>+Detalhado!AK5+Detalhado!AO5</f>
        <v>1805.8000000000002</v>
      </c>
      <c r="K6" s="22">
        <f>+Detalhado!AS5+Detalhado!AW5</f>
        <v>1628.8000000000002</v>
      </c>
      <c r="L6" s="42">
        <f>+Detalhado!BA5+Detalhado!BE5</f>
        <v>1573.6999999999998</v>
      </c>
      <c r="M6" s="42">
        <f>+Detalhado!BI5+Detalhado!BM5</f>
        <v>425.2</v>
      </c>
    </row>
    <row r="7" spans="2:13" ht="12.75">
      <c r="B7" s="20">
        <v>3</v>
      </c>
      <c r="C7" s="28">
        <f>+Detalhado!B6</f>
        <v>2</v>
      </c>
      <c r="D7" s="33" t="str">
        <f>+Detalhado!C6</f>
        <v>(94) CPOC</v>
      </c>
      <c r="E7" s="37">
        <f>+Detalhado!D6</f>
        <v>10742.285714285716</v>
      </c>
      <c r="F7" s="35">
        <f>+Detalhado!E6+Detalhado!I6</f>
        <v>1757.8</v>
      </c>
      <c r="G7" s="22">
        <f>+Detalhado!M6+Detalhado!Q6</f>
        <v>1368.1</v>
      </c>
      <c r="H7" s="22">
        <f>+Detalhado!U6+Detalhado!Y6</f>
        <v>1605.6999999999998</v>
      </c>
      <c r="I7" s="22">
        <f>+Detalhado!AC6+Detalhado!AG6</f>
        <v>1342.7857142857144</v>
      </c>
      <c r="J7" s="22">
        <f>+Detalhado!AK6+Detalhado!AO6</f>
        <v>1326.5</v>
      </c>
      <c r="K7" s="22">
        <f>+Detalhado!AS6+Detalhado!AW6</f>
        <v>1085.6</v>
      </c>
      <c r="L7" s="42">
        <f>+Detalhado!BA6+Detalhado!BE6</f>
        <v>1233.6</v>
      </c>
      <c r="M7" s="42">
        <f>+Detalhado!BI6+Detalhado!BM6</f>
        <v>1022.2</v>
      </c>
    </row>
    <row r="8" spans="2:13" ht="12.75">
      <c r="B8" s="20">
        <v>4</v>
      </c>
      <c r="C8" s="28">
        <f>+Detalhado!B7</f>
        <v>4</v>
      </c>
      <c r="D8" s="33" t="str">
        <f>+Detalhado!C7</f>
        <v>(115) ATV</v>
      </c>
      <c r="E8" s="37">
        <f>+Detalhado!D7</f>
        <v>10555.085714285715</v>
      </c>
      <c r="F8" s="35">
        <f>+Detalhado!E7+Detalhado!I7</f>
        <v>1467.4</v>
      </c>
      <c r="G8" s="22">
        <f>+Detalhado!M7+Detalhado!Q7</f>
        <v>1408.9</v>
      </c>
      <c r="H8" s="22">
        <f>+Detalhado!U7+Detalhado!Y7</f>
        <v>1417.3000000000002</v>
      </c>
      <c r="I8" s="22">
        <f>+Detalhado!AC7+Detalhado!AG7</f>
        <v>1631.3000000000002</v>
      </c>
      <c r="J8" s="22">
        <f>+Detalhado!AK7+Detalhado!AO7</f>
        <v>1319.3857142857141</v>
      </c>
      <c r="K8" s="22">
        <f>+Detalhado!AS7+Detalhado!AW7</f>
        <v>1651.5</v>
      </c>
      <c r="L8" s="42">
        <f>+Detalhado!BA7+Detalhado!BE7</f>
        <v>1191.1</v>
      </c>
      <c r="M8" s="42">
        <f>+Detalhado!BI7+Detalhado!BM7</f>
        <v>468.2</v>
      </c>
    </row>
    <row r="9" spans="2:13" ht="12.75">
      <c r="B9" s="20">
        <v>5</v>
      </c>
      <c r="C9" s="28">
        <f>+Detalhado!B8</f>
        <v>9</v>
      </c>
      <c r="D9" s="33" t="str">
        <f>+Detalhado!C8</f>
        <v>(35) CN Alvito</v>
      </c>
      <c r="E9" s="37">
        <f>+Detalhado!D8</f>
        <v>9498.3</v>
      </c>
      <c r="F9" s="35">
        <f>+Detalhado!E8+Detalhado!I8</f>
        <v>1438.7</v>
      </c>
      <c r="G9" s="22">
        <f>+Detalhado!M8+Detalhado!Q8</f>
        <v>1402.8</v>
      </c>
      <c r="H9" s="22">
        <f>+Detalhado!U8+Detalhado!Y8</f>
        <v>1410.6</v>
      </c>
      <c r="I9" s="22">
        <f>+Detalhado!AC8+Detalhado!AG8</f>
        <v>1257.2</v>
      </c>
      <c r="J9" s="22">
        <f>+Detalhado!AK8+Detalhado!AO8</f>
        <v>958.5999999999999</v>
      </c>
      <c r="K9" s="22">
        <f>+Detalhado!AS8+Detalhado!AW8</f>
        <v>1220.6999999999998</v>
      </c>
      <c r="L9" s="42">
        <f>+Detalhado!BA8+Detalhado!BE8</f>
        <v>888.4000000000001</v>
      </c>
      <c r="M9" s="42">
        <f>+Detalhado!BI8+Detalhado!BM8</f>
        <v>921.3</v>
      </c>
    </row>
    <row r="10" spans="1:13" ht="12.75">
      <c r="A10" s="10"/>
      <c r="B10" s="20">
        <v>6</v>
      </c>
      <c r="C10" s="28">
        <f>+Detalhado!B9</f>
        <v>6</v>
      </c>
      <c r="D10" s="33" t="str">
        <f>+Detalhado!C9</f>
        <v>(3) CIMO/SCOTT</v>
      </c>
      <c r="E10" s="37">
        <f>+Detalhado!D9</f>
        <v>7791.400000000001</v>
      </c>
      <c r="F10" s="35">
        <f>+Detalhado!E9+Detalhado!I9</f>
        <v>1203.6999999999998</v>
      </c>
      <c r="G10" s="22">
        <f>+Detalhado!M9+Detalhado!Q9</f>
        <v>1217.2</v>
      </c>
      <c r="H10" s="22">
        <f>+Detalhado!U9+Detalhado!Y9</f>
        <v>836.5999999999999</v>
      </c>
      <c r="I10" s="22">
        <f>+Detalhado!AC9+Detalhado!AG9</f>
        <v>1184.2</v>
      </c>
      <c r="J10" s="22">
        <f>+Detalhado!AK9+Detalhado!AO9</f>
        <v>1159.4</v>
      </c>
      <c r="K10" s="22">
        <f>+Detalhado!AS9+Detalhado!AW9</f>
        <v>906</v>
      </c>
      <c r="L10" s="42">
        <f>+Detalhado!BA9+Detalhado!BE9</f>
        <v>1085.6</v>
      </c>
      <c r="M10" s="42">
        <f>+Detalhado!BI9+Detalhado!BM9</f>
        <v>198.7</v>
      </c>
    </row>
    <row r="11" spans="2:13" ht="12.75">
      <c r="B11" s="20">
        <v>7</v>
      </c>
      <c r="C11" s="28">
        <f>+Detalhado!B10</f>
        <v>8</v>
      </c>
      <c r="D11" s="33" t="str">
        <f>+Detalhado!C10</f>
        <v>(90) ADFA</v>
      </c>
      <c r="E11" s="37">
        <f>+Detalhado!D10</f>
        <v>7404.799999999999</v>
      </c>
      <c r="F11" s="35">
        <f>+Detalhado!E10+Detalhado!I10</f>
        <v>925.6</v>
      </c>
      <c r="G11" s="22">
        <f>+Detalhado!M10+Detalhado!Q10</f>
        <v>1378.3</v>
      </c>
      <c r="H11" s="22">
        <f>+Detalhado!U10+Detalhado!Y10</f>
        <v>1124.9</v>
      </c>
      <c r="I11" s="22">
        <f>+Detalhado!AC10+Detalhado!AG10</f>
        <v>966.7</v>
      </c>
      <c r="J11" s="22">
        <f>+Detalhado!AK10+Detalhado!AO10</f>
        <v>1021.0999999999999</v>
      </c>
      <c r="K11" s="22">
        <f>+Detalhado!AS10+Detalhado!AW10</f>
        <v>649.7</v>
      </c>
      <c r="L11" s="42">
        <f>+Detalhado!BA10+Detalhado!BE10</f>
        <v>1072.1999999999998</v>
      </c>
      <c r="M11" s="42">
        <f>+Detalhado!BI10+Detalhado!BM10</f>
        <v>266.3</v>
      </c>
    </row>
    <row r="12" spans="2:13" ht="12.75">
      <c r="B12" s="20">
        <v>8</v>
      </c>
      <c r="C12" s="28">
        <f>+Detalhado!B11</f>
        <v>14</v>
      </c>
      <c r="D12" s="33" t="str">
        <f>+Detalhado!C11</f>
        <v>(125) CPA-Abrunhos</v>
      </c>
      <c r="E12" s="37">
        <f>+Detalhado!D11</f>
        <v>7116.000000000001</v>
      </c>
      <c r="F12" s="35">
        <f>+Detalhado!E11+Detalhado!I11</f>
        <v>559.2</v>
      </c>
      <c r="G12" s="22">
        <f>+Detalhado!M11+Detalhado!Q11</f>
        <v>1282.8</v>
      </c>
      <c r="H12" s="22">
        <f>+Detalhado!U11+Detalhado!Y11</f>
        <v>1099.1999999999998</v>
      </c>
      <c r="I12" s="22">
        <f>+Detalhado!AC11+Detalhado!AG11</f>
        <v>973</v>
      </c>
      <c r="J12" s="22">
        <f>+Detalhado!AK11+Detalhado!AO11</f>
        <v>1039.2</v>
      </c>
      <c r="K12" s="22">
        <f>+Detalhado!AS11+Detalhado!AW11</f>
        <v>769.2</v>
      </c>
      <c r="L12" s="42">
        <f>+Detalhado!BA11+Detalhado!BE11</f>
        <v>970.4</v>
      </c>
      <c r="M12" s="42">
        <f>+Detalhado!BI11+Detalhado!BM11</f>
        <v>423</v>
      </c>
    </row>
    <row r="13" spans="2:13" ht="12.75">
      <c r="B13" s="20">
        <v>9</v>
      </c>
      <c r="C13" s="28">
        <f>+Detalhado!B12</f>
        <v>7</v>
      </c>
      <c r="D13" s="33" t="str">
        <f>+Detalhado!C12</f>
        <v>(39) CP Telecom</v>
      </c>
      <c r="E13" s="37">
        <f>+Detalhado!D12</f>
        <v>6738.000000000001</v>
      </c>
      <c r="F13" s="35">
        <f>+Detalhado!E12+Detalhado!I12</f>
        <v>1065.8</v>
      </c>
      <c r="G13" s="22">
        <f>+Detalhado!M12+Detalhado!Q12</f>
        <v>922.5</v>
      </c>
      <c r="H13" s="22">
        <f>+Detalhado!U12+Detalhado!Y12</f>
        <v>1031.6</v>
      </c>
      <c r="I13" s="22">
        <f>+Detalhado!AC12+Detalhado!AG12</f>
        <v>985.8000000000001</v>
      </c>
      <c r="J13" s="22">
        <f>+Detalhado!AK12+Detalhado!AO12</f>
        <v>861.1</v>
      </c>
      <c r="K13" s="22">
        <f>+Detalhado!AS12+Detalhado!AW12</f>
        <v>665.3</v>
      </c>
      <c r="L13" s="42">
        <f>+Detalhado!BA12+Detalhado!BE12</f>
        <v>718</v>
      </c>
      <c r="M13" s="42">
        <f>+Detalhado!BI12+Detalhado!BM12</f>
        <v>487.90000000000003</v>
      </c>
    </row>
    <row r="14" spans="2:13" ht="12.75">
      <c r="B14" s="20">
        <v>10</v>
      </c>
      <c r="C14" s="28">
        <f>+Detalhado!B13</f>
        <v>5</v>
      </c>
      <c r="D14" s="33" t="str">
        <f>+Detalhado!C13</f>
        <v>(107) CAOS</v>
      </c>
      <c r="E14" s="37">
        <f>+Detalhado!D13</f>
        <v>6207.700000000001</v>
      </c>
      <c r="F14" s="35">
        <f>+Detalhado!E13+Detalhado!I13</f>
        <v>991.2</v>
      </c>
      <c r="G14" s="22">
        <f>+Detalhado!M13+Detalhado!Q13</f>
        <v>921.4</v>
      </c>
      <c r="H14" s="22">
        <f>+Detalhado!U13+Detalhado!Y13</f>
        <v>854.7</v>
      </c>
      <c r="I14" s="22">
        <f>+Detalhado!AC13+Detalhado!AG13</f>
        <v>1074.8</v>
      </c>
      <c r="J14" s="22">
        <f>+Detalhado!AK13+Detalhado!AO13</f>
        <v>609.5</v>
      </c>
      <c r="K14" s="22">
        <f>+Detalhado!AS13+Detalhado!AW13</f>
        <v>788.2</v>
      </c>
      <c r="L14" s="42">
        <f>+Detalhado!BA13+Detalhado!BE13</f>
        <v>691.2</v>
      </c>
      <c r="M14" s="42">
        <f>+Detalhado!BI13+Detalhado!BM13</f>
        <v>276.70000000000005</v>
      </c>
    </row>
    <row r="15" spans="2:13" ht="12.75">
      <c r="B15" s="20">
        <v>11</v>
      </c>
      <c r="C15" s="28">
        <f>+Detalhado!B14</f>
        <v>10</v>
      </c>
      <c r="D15" s="33" t="str">
        <f>+Detalhado!C14</f>
        <v>(15) DA Recardães</v>
      </c>
      <c r="E15" s="37">
        <f>+Detalhado!D14</f>
        <v>5989.02857142857</v>
      </c>
      <c r="F15" s="35">
        <f>+Detalhado!E14+Detalhado!I14</f>
        <v>899.3</v>
      </c>
      <c r="G15" s="22">
        <f>+Detalhado!M14+Detalhado!Q14</f>
        <v>817.4000000000001</v>
      </c>
      <c r="H15" s="22">
        <f>+Detalhado!U14+Detalhado!Y14</f>
        <v>905.3</v>
      </c>
      <c r="I15" s="22">
        <f>+Detalhado!AC14+Detalhado!AG14</f>
        <v>753.9000000000001</v>
      </c>
      <c r="J15" s="22">
        <f>+Detalhado!AK14+Detalhado!AO14</f>
        <v>692.9000000000001</v>
      </c>
      <c r="K15" s="22">
        <f>+Detalhado!AS14+Detalhado!AW14</f>
        <v>748.6285714285714</v>
      </c>
      <c r="L15" s="42">
        <f>+Detalhado!BA14+Detalhado!BE14</f>
        <v>737.3</v>
      </c>
      <c r="M15" s="42">
        <f>+Detalhado!BI14+Detalhado!BM14</f>
        <v>434.3</v>
      </c>
    </row>
    <row r="16" spans="2:13" ht="12.75">
      <c r="B16" s="20">
        <v>12</v>
      </c>
      <c r="C16" s="28">
        <f>+Detalhado!B15</f>
        <v>12</v>
      </c>
      <c r="D16" s="33" t="str">
        <f>+Detalhado!C15</f>
        <v>(22) CLAC/Frio Almada</v>
      </c>
      <c r="E16" s="37">
        <f>+Detalhado!D15</f>
        <v>5697.7</v>
      </c>
      <c r="F16" s="35">
        <f>+Detalhado!E15+Detalhado!I15</f>
        <v>728.8</v>
      </c>
      <c r="G16" s="22">
        <f>+Detalhado!M15+Detalhado!Q15</f>
        <v>855</v>
      </c>
      <c r="H16" s="22">
        <f>+Detalhado!U15+Detalhado!Y15</f>
        <v>908</v>
      </c>
      <c r="I16" s="22">
        <f>+Detalhado!AC15+Detalhado!AG15</f>
        <v>858.4</v>
      </c>
      <c r="J16" s="22">
        <f>+Detalhado!AK15+Detalhado!AO15</f>
        <v>560.4</v>
      </c>
      <c r="K16" s="22">
        <f>+Detalhado!AS15+Detalhado!AW15</f>
        <v>793.8</v>
      </c>
      <c r="L16" s="42">
        <f>+Detalhado!BA15+Detalhado!BE15</f>
        <v>874.9</v>
      </c>
      <c r="M16" s="42">
        <f>+Detalhado!BI15+Detalhado!BM15</f>
        <v>118.4</v>
      </c>
    </row>
    <row r="17" spans="2:13" ht="12.75">
      <c r="B17" s="20">
        <v>13</v>
      </c>
      <c r="C17" s="28">
        <f>+Detalhado!B16</f>
        <v>21</v>
      </c>
      <c r="D17" s="33" t="str">
        <f>+Detalhado!C16</f>
        <v>(133) GDU Azóia</v>
      </c>
      <c r="E17" s="37">
        <f>+Detalhado!D16</f>
        <v>5213.4</v>
      </c>
      <c r="F17" s="35">
        <f>+Detalhado!E16+Detalhado!I16</f>
        <v>722.4</v>
      </c>
      <c r="G17" s="22">
        <f>+Detalhado!M16+Detalhado!Q16</f>
        <v>728.1</v>
      </c>
      <c r="H17" s="22">
        <f>+Detalhado!U16+Detalhado!Y16</f>
        <v>661.8</v>
      </c>
      <c r="I17" s="22">
        <f>+Detalhado!AC16+Detalhado!AG16</f>
        <v>737</v>
      </c>
      <c r="J17" s="22">
        <f>+Detalhado!AK16+Detalhado!AO16</f>
        <v>581.4</v>
      </c>
      <c r="K17" s="22">
        <f>+Detalhado!AS16+Detalhado!AW16</f>
        <v>737</v>
      </c>
      <c r="L17" s="42">
        <f>+Detalhado!BA16+Detalhado!BE16</f>
        <v>865.3</v>
      </c>
      <c r="M17" s="42">
        <f>+Detalhado!BI16+Detalhado!BM16</f>
        <v>180.4</v>
      </c>
    </row>
    <row r="18" spans="2:13" ht="12.75">
      <c r="B18" s="20">
        <v>14</v>
      </c>
      <c r="C18" s="28">
        <f>+Detalhado!B17</f>
        <v>17</v>
      </c>
      <c r="D18" s="33" t="str">
        <f>+Detalhado!C17</f>
        <v>(69) CP-EDP</v>
      </c>
      <c r="E18" s="37">
        <f>+Detalhado!D17</f>
        <v>3791.1</v>
      </c>
      <c r="F18" s="35">
        <f>+Detalhado!E17+Detalhado!I17</f>
        <v>563.3</v>
      </c>
      <c r="G18" s="22">
        <f>+Detalhado!M17+Detalhado!Q17</f>
        <v>556.5999999999999</v>
      </c>
      <c r="H18" s="22">
        <f>+Detalhado!U17+Detalhado!Y17</f>
        <v>553.9</v>
      </c>
      <c r="I18" s="22">
        <f>+Detalhado!AC17+Detalhado!AG17</f>
        <v>531.9</v>
      </c>
      <c r="J18" s="22">
        <f>+Detalhado!AK17+Detalhado!AO17</f>
        <v>436.40000000000003</v>
      </c>
      <c r="K18" s="22">
        <f>+Detalhado!AS17+Detalhado!AW17</f>
        <v>440.2</v>
      </c>
      <c r="L18" s="42">
        <f>+Detalhado!BA17+Detalhado!BE17</f>
        <v>512.1</v>
      </c>
      <c r="M18" s="42">
        <f>+Detalhado!BI17+Detalhado!BM17</f>
        <v>196.7</v>
      </c>
    </row>
    <row r="19" spans="2:13" ht="12.75">
      <c r="B19" s="20">
        <v>15</v>
      </c>
      <c r="C19" s="28">
        <f>+Detalhado!B18</f>
        <v>11</v>
      </c>
      <c r="D19" s="33" t="str">
        <f>+Detalhado!C18</f>
        <v>(113) APCA</v>
      </c>
      <c r="E19" s="37">
        <f>+Detalhado!D18</f>
        <v>3687.5</v>
      </c>
      <c r="F19" s="35">
        <f>+Detalhado!E18+Detalhado!I18</f>
        <v>969.6</v>
      </c>
      <c r="G19" s="22">
        <f>+Detalhado!M18+Detalhado!Q18</f>
        <v>919.8</v>
      </c>
      <c r="H19" s="22">
        <f>+Detalhado!U18+Detalhado!Y18</f>
        <v>632.5999999999999</v>
      </c>
      <c r="I19" s="22">
        <f>+Detalhado!AC18+Detalhado!AG18</f>
        <v>822.5</v>
      </c>
      <c r="J19" s="22">
        <f>+Detalhado!AK18+Detalhado!AO18</f>
        <v>343</v>
      </c>
      <c r="K19" s="22">
        <f>+Detalhado!AS18+Detalhado!AW18</f>
        <v>0</v>
      </c>
      <c r="L19" s="42">
        <f>+Detalhado!BA18+Detalhado!BE18</f>
        <v>0</v>
      </c>
      <c r="M19" s="42">
        <f>+Detalhado!BI18+Detalhado!BM18</f>
        <v>0</v>
      </c>
    </row>
    <row r="20" spans="2:13" ht="12.75">
      <c r="B20" s="20">
        <v>16</v>
      </c>
      <c r="C20" s="28" t="str">
        <f>+Detalhado!B19</f>
        <v>-</v>
      </c>
      <c r="D20" s="33" t="str">
        <f>+Detalhado!C19</f>
        <v>(140) ASC</v>
      </c>
      <c r="E20" s="37">
        <f>+Detalhado!D19</f>
        <v>3662.2</v>
      </c>
      <c r="F20" s="35">
        <f>+Detalhado!E19+Detalhado!I19</f>
        <v>0</v>
      </c>
      <c r="G20" s="22">
        <f>+Detalhado!M19+Detalhado!Q19</f>
        <v>425.3</v>
      </c>
      <c r="H20" s="22">
        <f>+Detalhado!U19+Detalhado!Y19</f>
        <v>712.9</v>
      </c>
      <c r="I20" s="22">
        <f>+Detalhado!AC19+Detalhado!AG19</f>
        <v>461.5</v>
      </c>
      <c r="J20" s="22">
        <f>+Detalhado!AK19+Detalhado!AO19</f>
        <v>728.6</v>
      </c>
      <c r="K20" s="22">
        <f>+Detalhado!AS19+Detalhado!AW19</f>
        <v>834.9000000000001</v>
      </c>
      <c r="L20" s="42">
        <f>+Detalhado!BA19+Detalhado!BE19</f>
        <v>398.2</v>
      </c>
      <c r="M20" s="42">
        <f>+Detalhado!BI19+Detalhado!BM19</f>
        <v>100.8</v>
      </c>
    </row>
    <row r="21" spans="2:13" ht="12.75">
      <c r="B21" s="20">
        <v>17</v>
      </c>
      <c r="C21" s="38">
        <f>+Detalhado!B20</f>
        <v>23</v>
      </c>
      <c r="D21" s="33" t="str">
        <f>+Detalhado!C20</f>
        <v>(102) .COM</v>
      </c>
      <c r="E21" s="37">
        <f>+Detalhado!D20</f>
        <v>3599.4</v>
      </c>
      <c r="F21" s="35">
        <f>+Detalhado!E20+Detalhado!I20</f>
        <v>200</v>
      </c>
      <c r="G21" s="22">
        <f>+Detalhado!M20+Detalhado!Q20</f>
        <v>954.3</v>
      </c>
      <c r="H21" s="22">
        <f>+Detalhado!U20+Detalhado!Y20</f>
        <v>176.9</v>
      </c>
      <c r="I21" s="22">
        <f>+Detalhado!AC20+Detalhado!AG20</f>
        <v>739.1</v>
      </c>
      <c r="J21" s="22">
        <f>+Detalhado!AK20+Detalhado!AO20</f>
        <v>534.9</v>
      </c>
      <c r="K21" s="22">
        <f>+Detalhado!AS20+Detalhado!AW20</f>
        <v>645.2</v>
      </c>
      <c r="L21" s="42">
        <f>+Detalhado!BA20+Detalhado!BE20</f>
        <v>349</v>
      </c>
      <c r="M21" s="42">
        <f>+Detalhado!BI20+Detalhado!BM20</f>
        <v>0</v>
      </c>
    </row>
    <row r="22" spans="2:13" ht="12.75">
      <c r="B22" s="20">
        <v>18</v>
      </c>
      <c r="C22" s="28">
        <f>+Detalhado!B21</f>
        <v>16</v>
      </c>
      <c r="D22" s="33" t="str">
        <f>+Detalhado!C21</f>
        <v>(33) Clube TAP</v>
      </c>
      <c r="E22" s="37">
        <f>+Detalhado!D21</f>
        <v>3237.500000000001</v>
      </c>
      <c r="F22" s="35">
        <f>+Detalhado!E21+Detalhado!I21</f>
        <v>489</v>
      </c>
      <c r="G22" s="22">
        <f>+Detalhado!M21+Detalhado!Q21</f>
        <v>697.6</v>
      </c>
      <c r="H22" s="22">
        <f>+Detalhado!U21+Detalhado!Y21</f>
        <v>373.2</v>
      </c>
      <c r="I22" s="22">
        <f>+Detalhado!AC21+Detalhado!AG21</f>
        <v>393</v>
      </c>
      <c r="J22" s="22">
        <f>+Detalhado!AK21+Detalhado!AO21</f>
        <v>287.8</v>
      </c>
      <c r="K22" s="22">
        <f>+Detalhado!AS21+Detalhado!AW21</f>
        <v>390.70000000000005</v>
      </c>
      <c r="L22" s="42">
        <f>+Detalhado!BA21+Detalhado!BE21</f>
        <v>309.20000000000005</v>
      </c>
      <c r="M22" s="42">
        <f>+Detalhado!BI21+Detalhado!BM21</f>
        <v>297</v>
      </c>
    </row>
    <row r="23" spans="2:13" ht="12.75">
      <c r="B23" s="20">
        <v>19</v>
      </c>
      <c r="C23" s="28">
        <f>+Detalhado!B22</f>
        <v>19</v>
      </c>
      <c r="D23" s="33" t="str">
        <f>+Detalhado!C22</f>
        <v>(127) GCFigueirense</v>
      </c>
      <c r="E23" s="37">
        <f>+Detalhado!D22</f>
        <v>3177.371428571429</v>
      </c>
      <c r="F23" s="35">
        <f>+Detalhado!E22+Detalhado!I22</f>
        <v>460.1</v>
      </c>
      <c r="G23" s="22">
        <f>+Detalhado!M22+Detalhado!Q22</f>
        <v>604.9</v>
      </c>
      <c r="H23" s="22">
        <f>+Detalhado!U22+Detalhado!Y22</f>
        <v>792.9</v>
      </c>
      <c r="I23" s="22">
        <f>+Detalhado!AC22+Detalhado!AG22</f>
        <v>378.79999999999995</v>
      </c>
      <c r="J23" s="22">
        <f>+Detalhado!AK22+Detalhado!AO22</f>
        <v>187.89999999999998</v>
      </c>
      <c r="K23" s="22">
        <f>+Detalhado!AS22+Detalhado!AW22</f>
        <v>177.6</v>
      </c>
      <c r="L23" s="42">
        <f>+Detalhado!BA22+Detalhado!BE22</f>
        <v>397.1714285714285</v>
      </c>
      <c r="M23" s="42">
        <f>+Detalhado!BI22+Detalhado!BM22</f>
        <v>178</v>
      </c>
    </row>
    <row r="24" spans="2:13" ht="12.75">
      <c r="B24" s="20">
        <v>20</v>
      </c>
      <c r="C24" s="28">
        <f>+Detalhado!B23</f>
        <v>22</v>
      </c>
      <c r="D24" s="33" t="str">
        <f>+Detalhado!C23</f>
        <v>(97) Millenium BCP</v>
      </c>
      <c r="E24" s="37">
        <f>+Detalhado!D23</f>
        <v>3172.6</v>
      </c>
      <c r="F24" s="35">
        <f>+Detalhado!E23+Detalhado!I23</f>
        <v>289.3</v>
      </c>
      <c r="G24" s="22">
        <f>+Detalhado!M23+Detalhado!Q23</f>
        <v>522.7</v>
      </c>
      <c r="H24" s="22">
        <f>+Detalhado!U23+Detalhado!Y23</f>
        <v>369.6</v>
      </c>
      <c r="I24" s="22">
        <f>+Detalhado!AC23+Detalhado!AG23</f>
        <v>717.8</v>
      </c>
      <c r="J24" s="22">
        <f>+Detalhado!AK23+Detalhado!AO23</f>
        <v>270.6</v>
      </c>
      <c r="K24" s="22">
        <f>+Detalhado!AS23+Detalhado!AW23</f>
        <v>431.4</v>
      </c>
      <c r="L24" s="42">
        <f>+Detalhado!BA23+Detalhado!BE23</f>
        <v>371.20000000000005</v>
      </c>
      <c r="M24" s="42">
        <f>+Detalhado!BI23+Detalhado!BM23</f>
        <v>200</v>
      </c>
    </row>
    <row r="25" spans="2:13" ht="12.75">
      <c r="B25" s="20">
        <v>21</v>
      </c>
      <c r="C25" s="28">
        <f>+Detalhado!B24</f>
        <v>25</v>
      </c>
      <c r="D25" s="33" t="str">
        <f>+Detalhado!C24</f>
        <v>(5) CP Armada</v>
      </c>
      <c r="E25" s="37">
        <f>+Detalhado!D24</f>
        <v>3073.942857142857</v>
      </c>
      <c r="F25" s="35">
        <f>+Detalhado!E24+Detalhado!I24</f>
        <v>0</v>
      </c>
      <c r="G25" s="22">
        <f>+Detalhado!M24+Detalhado!Q24</f>
        <v>384.24285714285713</v>
      </c>
      <c r="H25" s="22">
        <f>+Detalhado!U24+Detalhado!Y24</f>
        <v>452.9</v>
      </c>
      <c r="I25" s="22">
        <f>+Detalhado!AC24+Detalhado!AG24</f>
        <v>680.6</v>
      </c>
      <c r="J25" s="22">
        <f>+Detalhado!AK24+Detalhado!AO24</f>
        <v>715.4</v>
      </c>
      <c r="K25" s="22">
        <f>+Detalhado!AS24+Detalhado!AW24</f>
        <v>499.7</v>
      </c>
      <c r="L25" s="42">
        <f>+Detalhado!BA24+Detalhado!BE24</f>
        <v>341.1</v>
      </c>
      <c r="M25" s="42">
        <f>+Detalhado!BI24+Detalhado!BM24</f>
        <v>0</v>
      </c>
    </row>
    <row r="26" spans="2:13" ht="12.75">
      <c r="B26" s="20">
        <v>22</v>
      </c>
      <c r="C26" s="28">
        <f>+Detalhado!B25</f>
        <v>18</v>
      </c>
      <c r="D26" s="33" t="str">
        <f>+Detalhado!C25</f>
        <v>(92) Lebres do Sado</v>
      </c>
      <c r="E26" s="37">
        <f>+Detalhado!D25</f>
        <v>2714.8</v>
      </c>
      <c r="F26" s="35">
        <f>+Detalhado!E25+Detalhado!I25</f>
        <v>290.6</v>
      </c>
      <c r="G26" s="22">
        <f>+Detalhado!M25+Detalhado!Q25</f>
        <v>558.3</v>
      </c>
      <c r="H26" s="22">
        <f>+Detalhado!U25+Detalhado!Y25</f>
        <v>281.7</v>
      </c>
      <c r="I26" s="22">
        <f>+Detalhado!AC25+Detalhado!AG25</f>
        <v>561.5</v>
      </c>
      <c r="J26" s="22">
        <f>+Detalhado!AK25+Detalhado!AO25</f>
        <v>245.7</v>
      </c>
      <c r="K26" s="22">
        <f>+Detalhado!AS25+Detalhado!AW25</f>
        <v>485.2</v>
      </c>
      <c r="L26" s="42">
        <f>+Detalhado!BA25+Detalhado!BE25</f>
        <v>291.8</v>
      </c>
      <c r="M26" s="42">
        <f>+Detalhado!BI25+Detalhado!BM25</f>
        <v>0</v>
      </c>
    </row>
    <row r="27" spans="2:13" ht="12.75">
      <c r="B27" s="20">
        <v>23</v>
      </c>
      <c r="C27" s="28">
        <f>+Detalhado!B26</f>
        <v>41</v>
      </c>
      <c r="D27" s="33" t="str">
        <f>+Detalhado!C26</f>
        <v>(134) CMG</v>
      </c>
      <c r="E27" s="37">
        <f>+Detalhado!D26</f>
        <v>2531.9</v>
      </c>
      <c r="F27" s="35">
        <f>+Detalhado!E26+Detalhado!I26</f>
        <v>234</v>
      </c>
      <c r="G27" s="22">
        <f>+Detalhado!M26+Detalhado!Q26</f>
        <v>361.2</v>
      </c>
      <c r="H27" s="22">
        <f>+Detalhado!U26+Detalhado!Y26</f>
        <v>392.5</v>
      </c>
      <c r="I27" s="22">
        <f>+Detalhado!AC26+Detalhado!AG26</f>
        <v>364.6</v>
      </c>
      <c r="J27" s="22">
        <f>+Detalhado!AK26+Detalhado!AO26</f>
        <v>399.1</v>
      </c>
      <c r="K27" s="22">
        <f>+Detalhado!AS26+Detalhado!AW26</f>
        <v>267.79999999999995</v>
      </c>
      <c r="L27" s="42">
        <f>+Detalhado!BA26+Detalhado!BE26</f>
        <v>285.5</v>
      </c>
      <c r="M27" s="42">
        <f>+Detalhado!BI26+Detalhado!BM26</f>
        <v>227.20000000000002</v>
      </c>
    </row>
    <row r="28" spans="2:13" ht="12.75">
      <c r="B28" s="20">
        <v>24</v>
      </c>
      <c r="C28" s="28">
        <f>+Detalhado!B27</f>
        <v>15</v>
      </c>
      <c r="D28" s="33" t="str">
        <f>+Detalhado!C27</f>
        <v>N.A.D.A.</v>
      </c>
      <c r="E28" s="37">
        <f>+Detalhado!D27</f>
        <v>2428</v>
      </c>
      <c r="F28" s="35">
        <f>+Detalhado!E27+Detalhado!I27</f>
        <v>347</v>
      </c>
      <c r="G28" s="22">
        <f>+Detalhado!M27+Detalhado!Q27</f>
        <v>334.4</v>
      </c>
      <c r="H28" s="22">
        <f>+Detalhado!U27+Detalhado!Y27</f>
        <v>595.1</v>
      </c>
      <c r="I28" s="22">
        <f>+Detalhado!AC27+Detalhado!AG27</f>
        <v>98.8</v>
      </c>
      <c r="J28" s="22">
        <f>+Detalhado!AK27+Detalhado!AO27</f>
        <v>340.4</v>
      </c>
      <c r="K28" s="22">
        <f>+Detalhado!AS27+Detalhado!AW27</f>
        <v>277.1</v>
      </c>
      <c r="L28" s="42">
        <f>+Detalhado!BA27+Detalhado!BE27</f>
        <v>325.3</v>
      </c>
      <c r="M28" s="42">
        <f>+Detalhado!BI27+Detalhado!BM27</f>
        <v>109.9</v>
      </c>
    </row>
    <row r="29" spans="2:13" ht="12.75">
      <c r="B29" s="20">
        <v>25</v>
      </c>
      <c r="C29" s="28">
        <f>+Detalhado!B28</f>
        <v>13</v>
      </c>
      <c r="D29" s="33" t="str">
        <f>+Detalhado!C28</f>
        <v>(7) OriEstarreja</v>
      </c>
      <c r="E29" s="37">
        <f>+Detalhado!D28</f>
        <v>2328.5</v>
      </c>
      <c r="F29" s="35">
        <f>+Detalhado!E28+Detalhado!I28</f>
        <v>712.9000000000001</v>
      </c>
      <c r="G29" s="22">
        <f>+Detalhado!M28+Detalhado!Q28</f>
        <v>619.2</v>
      </c>
      <c r="H29" s="22">
        <f>+Detalhado!U28+Detalhado!Y28</f>
        <v>448.4</v>
      </c>
      <c r="I29" s="22">
        <f>+Detalhado!AC28+Detalhado!AG28</f>
        <v>0</v>
      </c>
      <c r="J29" s="22">
        <f>+Detalhado!AK28+Detalhado!AO28</f>
        <v>74.19999999999999</v>
      </c>
      <c r="K29" s="22">
        <f>+Detalhado!AS28+Detalhado!AW28</f>
        <v>273.8</v>
      </c>
      <c r="L29" s="42">
        <f>+Detalhado!BA28+Detalhado!BE28</f>
        <v>200</v>
      </c>
      <c r="M29" s="42">
        <f>+Detalhado!BI28+Detalhado!BM28</f>
        <v>0</v>
      </c>
    </row>
    <row r="30" spans="2:13" ht="12.75">
      <c r="B30" s="20">
        <v>26</v>
      </c>
      <c r="C30" s="28">
        <f>+Detalhado!B29</f>
        <v>32</v>
      </c>
      <c r="D30" s="33" t="str">
        <f>+Detalhado!C29</f>
        <v>(116) SSMGeral</v>
      </c>
      <c r="E30" s="37">
        <f>+Detalhado!D29</f>
        <v>1671.3000000000004</v>
      </c>
      <c r="F30" s="35">
        <f>+Detalhado!E29+Detalhado!I29</f>
        <v>363.1</v>
      </c>
      <c r="G30" s="22">
        <f>+Detalhado!M29+Detalhado!Q29</f>
        <v>374.1</v>
      </c>
      <c r="H30" s="22">
        <f>+Detalhado!U29+Detalhado!Y29</f>
        <v>372.7</v>
      </c>
      <c r="I30" s="22">
        <f>+Detalhado!AC29+Detalhado!AG29</f>
        <v>219.10000000000002</v>
      </c>
      <c r="J30" s="22">
        <f>+Detalhado!AK29+Detalhado!AO29</f>
        <v>175.4</v>
      </c>
      <c r="K30" s="22">
        <f>+Detalhado!AS29+Detalhado!AW29</f>
        <v>166.9</v>
      </c>
      <c r="L30" s="42">
        <f>+Detalhado!BA29+Detalhado!BE29</f>
        <v>0</v>
      </c>
      <c r="M30" s="42">
        <f>+Detalhado!BI29+Detalhado!BM29</f>
        <v>0</v>
      </c>
    </row>
    <row r="31" spans="2:13" ht="12.75">
      <c r="B31" s="20">
        <v>27</v>
      </c>
      <c r="C31" s="28">
        <f>+Detalhado!B30</f>
        <v>30</v>
      </c>
      <c r="D31" s="33" t="str">
        <f>+Detalhado!C30</f>
        <v>(131) Averisbike</v>
      </c>
      <c r="E31" s="37">
        <f>+Detalhado!D30</f>
        <v>1592.3</v>
      </c>
      <c r="F31" s="35">
        <f>+Detalhado!E30+Detalhado!I30</f>
        <v>315.5</v>
      </c>
      <c r="G31" s="22">
        <f>+Detalhado!M30+Detalhado!Q30</f>
        <v>610.5</v>
      </c>
      <c r="H31" s="22">
        <f>+Detalhado!U30+Detalhado!Y30</f>
        <v>589</v>
      </c>
      <c r="I31" s="22">
        <f>+Detalhado!AC30+Detalhado!AG30</f>
        <v>77.3</v>
      </c>
      <c r="J31" s="22">
        <f>+Detalhado!AK30+Detalhado!AO30</f>
        <v>0</v>
      </c>
      <c r="K31" s="22">
        <f>+Detalhado!AS30+Detalhado!AW30</f>
        <v>0</v>
      </c>
      <c r="L31" s="42">
        <f>+Detalhado!BA30+Detalhado!BE30</f>
        <v>0</v>
      </c>
      <c r="M31" s="42">
        <f>+Detalhado!BI30+Detalhado!BM30</f>
        <v>0</v>
      </c>
    </row>
    <row r="32" spans="2:13" ht="12.75">
      <c r="B32" s="20">
        <v>28</v>
      </c>
      <c r="C32" s="28">
        <f>+Detalhado!B31</f>
        <v>35</v>
      </c>
      <c r="D32" s="33" t="str">
        <f>+Detalhado!C31</f>
        <v>(74) Montes e Vales</v>
      </c>
      <c r="E32" s="37">
        <f>+Detalhado!D31</f>
        <v>1453.9</v>
      </c>
      <c r="F32" s="35">
        <f>+Detalhado!E31+Detalhado!I31</f>
        <v>196.1</v>
      </c>
      <c r="G32" s="22">
        <f>+Detalhado!M31+Detalhado!Q31</f>
        <v>210.5</v>
      </c>
      <c r="H32" s="22">
        <f>+Detalhado!U31+Detalhado!Y31</f>
        <v>88.1</v>
      </c>
      <c r="I32" s="22">
        <f>+Detalhado!AC31+Detalhado!AG31</f>
        <v>178.3</v>
      </c>
      <c r="J32" s="22">
        <f>+Detalhado!AK31+Detalhado!AO31</f>
        <v>186.9</v>
      </c>
      <c r="K32" s="22">
        <f>+Detalhado!AS31+Detalhado!AW31</f>
        <v>202.8</v>
      </c>
      <c r="L32" s="42">
        <f>+Detalhado!BA31+Detalhado!BE31</f>
        <v>210.2</v>
      </c>
      <c r="M32" s="42">
        <f>+Detalhado!BI31+Detalhado!BM31</f>
        <v>181</v>
      </c>
    </row>
    <row r="33" spans="2:13" ht="12.75">
      <c r="B33" s="20">
        <v>29</v>
      </c>
      <c r="C33" s="28">
        <f>+Detalhado!B32</f>
        <v>29</v>
      </c>
      <c r="D33" s="33" t="str">
        <f>+Detalhado!C32</f>
        <v>(2) AAMafra</v>
      </c>
      <c r="E33" s="37">
        <f>+Detalhado!D32</f>
        <v>1047.3999999999999</v>
      </c>
      <c r="F33" s="35">
        <f>+Detalhado!E32+Detalhado!I32</f>
        <v>137.89999999999998</v>
      </c>
      <c r="G33" s="22">
        <f>+Detalhado!M32+Detalhado!Q32</f>
        <v>93</v>
      </c>
      <c r="H33" s="22">
        <f>+Detalhado!U32+Detalhado!Y32</f>
        <v>233.5</v>
      </c>
      <c r="I33" s="22">
        <f>+Detalhado!AC32+Detalhado!AG32</f>
        <v>234.2</v>
      </c>
      <c r="J33" s="22">
        <f>+Detalhado!AK32+Detalhado!AO32</f>
        <v>60.8</v>
      </c>
      <c r="K33" s="22">
        <f>+Detalhado!AS32+Detalhado!AW32</f>
        <v>245.2</v>
      </c>
      <c r="L33" s="42">
        <f>+Detalhado!BA32+Detalhado!BE32</f>
        <v>42.8</v>
      </c>
      <c r="M33" s="42">
        <f>+Detalhado!BI32+Detalhado!BM32</f>
        <v>0</v>
      </c>
    </row>
    <row r="34" spans="1:13" ht="12.75">
      <c r="A34" s="10"/>
      <c r="B34" s="20">
        <v>30</v>
      </c>
      <c r="C34" s="28">
        <f>+Detalhado!B33</f>
        <v>20</v>
      </c>
      <c r="D34" s="33" t="str">
        <f>+Detalhado!C33</f>
        <v>(52) GD4C</v>
      </c>
      <c r="E34" s="37">
        <f>+Detalhado!D33</f>
        <v>1009.3999999999999</v>
      </c>
      <c r="F34" s="35">
        <f>+Detalhado!E33+Detalhado!I33</f>
        <v>327.4</v>
      </c>
      <c r="G34" s="22">
        <f>+Detalhado!M33+Detalhado!Q33</f>
        <v>0</v>
      </c>
      <c r="H34" s="22">
        <f>+Detalhado!U33+Detalhado!Y33</f>
        <v>0</v>
      </c>
      <c r="I34" s="22">
        <f>+Detalhado!AC33+Detalhado!AG33</f>
        <v>130.60000000000002</v>
      </c>
      <c r="J34" s="22">
        <f>+Detalhado!AK33+Detalhado!AO33</f>
        <v>144.39999999999998</v>
      </c>
      <c r="K34" s="22">
        <f>+Detalhado!AS33+Detalhado!AW33</f>
        <v>262.8</v>
      </c>
      <c r="L34" s="42">
        <f>+Detalhado!BA33+Detalhado!BE33</f>
        <v>144.2</v>
      </c>
      <c r="M34" s="42">
        <f>+Detalhado!BI33+Detalhado!BM33</f>
        <v>0</v>
      </c>
    </row>
    <row r="35" spans="2:13" ht="12.75">
      <c r="B35" s="20">
        <v>31</v>
      </c>
      <c r="C35" s="38" t="str">
        <f>+Detalhado!B34</f>
        <v>-</v>
      </c>
      <c r="D35" s="33" t="str">
        <f>+Detalhado!C34</f>
        <v>(135) Atlético Reguengos</v>
      </c>
      <c r="E35" s="37">
        <f>+Detalhado!D34</f>
        <v>953.4000000000001</v>
      </c>
      <c r="F35" s="35">
        <f>+Detalhado!E34+Detalhado!I34</f>
        <v>953.4000000000001</v>
      </c>
      <c r="G35" s="22">
        <f>+Detalhado!M34+Detalhado!Q34</f>
        <v>0</v>
      </c>
      <c r="H35" s="22">
        <f>+Detalhado!U34+Detalhado!Y34</f>
        <v>0</v>
      </c>
      <c r="I35" s="22">
        <f>+Detalhado!AC34+Detalhado!AG34</f>
        <v>0</v>
      </c>
      <c r="J35" s="22">
        <f>+Detalhado!AK34+Detalhado!AO34</f>
        <v>0</v>
      </c>
      <c r="K35" s="22">
        <f>+Detalhado!AS34+Detalhado!AW34</f>
        <v>0</v>
      </c>
      <c r="L35" s="42">
        <f>+Detalhado!BA34+Detalhado!BE34</f>
        <v>0</v>
      </c>
      <c r="M35" s="42">
        <f>+Detalhado!BI34+Detalhado!BM34</f>
        <v>0</v>
      </c>
    </row>
    <row r="36" spans="2:13" ht="12.75">
      <c r="B36" s="20">
        <v>32</v>
      </c>
      <c r="C36" s="28">
        <f>+Detalhado!B35</f>
        <v>27</v>
      </c>
      <c r="D36" s="33" t="str">
        <f>+Detalhado!C35</f>
        <v>(128) COALA</v>
      </c>
      <c r="E36" s="37">
        <f>+Detalhado!D35</f>
        <v>925.2</v>
      </c>
      <c r="F36" s="35">
        <f>+Detalhado!E35+Detalhado!I35</f>
        <v>455.70000000000005</v>
      </c>
      <c r="G36" s="22">
        <f>+Detalhado!M35+Detalhado!Q35</f>
        <v>236.9</v>
      </c>
      <c r="H36" s="22">
        <f>+Detalhado!U35+Detalhado!Y35</f>
        <v>212.6</v>
      </c>
      <c r="I36" s="22">
        <f>+Detalhado!AC35+Detalhado!AG35</f>
        <v>20</v>
      </c>
      <c r="J36" s="22">
        <f>+Detalhado!AK35+Detalhado!AO35</f>
        <v>0</v>
      </c>
      <c r="K36" s="22">
        <f>+Detalhado!AS35+Detalhado!AW35</f>
        <v>0</v>
      </c>
      <c r="L36" s="42">
        <f>+Detalhado!BA35+Detalhado!BE35</f>
        <v>0</v>
      </c>
      <c r="M36" s="42">
        <f>+Detalhado!BI35+Detalhado!BM35</f>
        <v>0</v>
      </c>
    </row>
    <row r="37" spans="2:13" ht="12.75">
      <c r="B37" s="20">
        <v>33</v>
      </c>
      <c r="C37" s="38" t="str">
        <f>+Detalhado!B36</f>
        <v>-</v>
      </c>
      <c r="D37" s="33" t="str">
        <f>+Detalhado!C36</f>
        <v>[143] ARDOG</v>
      </c>
      <c r="E37" s="37">
        <f>+Detalhado!D36</f>
        <v>643.3000000000001</v>
      </c>
      <c r="F37" s="35">
        <f>+Detalhado!E36+Detalhado!I36</f>
        <v>0</v>
      </c>
      <c r="G37" s="22">
        <f>+Detalhado!M36+Detalhado!Q36</f>
        <v>0</v>
      </c>
      <c r="H37" s="22">
        <f>+Detalhado!U36+Detalhado!Y36</f>
        <v>0</v>
      </c>
      <c r="I37" s="22">
        <f>+Detalhado!AC36+Detalhado!AG36</f>
        <v>122.3</v>
      </c>
      <c r="J37" s="22">
        <f>+Detalhado!AK36+Detalhado!AO36</f>
        <v>143.39999999999998</v>
      </c>
      <c r="K37" s="22">
        <f>+Detalhado!AS36+Detalhado!AW36</f>
        <v>148</v>
      </c>
      <c r="L37" s="42">
        <f>+Detalhado!BA36+Detalhado!BE36</f>
        <v>148.60000000000002</v>
      </c>
      <c r="M37" s="42">
        <f>+Detalhado!BI36+Detalhado!BM36</f>
        <v>81</v>
      </c>
    </row>
    <row r="38" spans="2:13" ht="12.75">
      <c r="B38" s="20">
        <v>34</v>
      </c>
      <c r="C38" s="28">
        <f>+Detalhado!B37</f>
        <v>34</v>
      </c>
      <c r="D38" s="33" t="str">
        <f>+Detalhado!C37</f>
        <v>(80) TST</v>
      </c>
      <c r="E38" s="37">
        <f>+Detalhado!D37</f>
        <v>390.5</v>
      </c>
      <c r="F38" s="35">
        <f>+Detalhado!E37+Detalhado!I37</f>
        <v>0</v>
      </c>
      <c r="G38" s="22">
        <f>+Detalhado!M37+Detalhado!Q37</f>
        <v>90.5</v>
      </c>
      <c r="H38" s="22">
        <f>+Detalhado!U37+Detalhado!Y37</f>
        <v>100</v>
      </c>
      <c r="I38" s="22">
        <f>+Detalhado!AC37+Detalhado!AG37</f>
        <v>100</v>
      </c>
      <c r="J38" s="22">
        <f>+Detalhado!AK37+Detalhado!AO37</f>
        <v>100</v>
      </c>
      <c r="K38" s="22">
        <f>+Detalhado!AS37+Detalhado!AW37</f>
        <v>0</v>
      </c>
      <c r="L38" s="42">
        <f>+Detalhado!BA37+Detalhado!BE37</f>
        <v>0</v>
      </c>
      <c r="M38" s="42">
        <f>+Detalhado!BI37+Detalhado!BM37</f>
        <v>0</v>
      </c>
    </row>
    <row r="39" spans="1:13" ht="12.75">
      <c r="A39" s="11"/>
      <c r="B39" s="20">
        <v>35</v>
      </c>
      <c r="C39" s="28">
        <f>+Detalhado!B38</f>
        <v>25</v>
      </c>
      <c r="D39" s="33" t="str">
        <f>+Detalhado!C38</f>
        <v>(105) BTT Terra de Loulé</v>
      </c>
      <c r="E39" s="37">
        <f>+Detalhado!D38</f>
        <v>348</v>
      </c>
      <c r="F39" s="35">
        <f>+Detalhado!E38+Detalhado!I38</f>
        <v>126.9</v>
      </c>
      <c r="G39" s="22">
        <f>+Detalhado!M38+Detalhado!Q38</f>
        <v>105.6</v>
      </c>
      <c r="H39" s="22">
        <f>+Detalhado!U38+Detalhado!Y38</f>
        <v>0</v>
      </c>
      <c r="I39" s="22">
        <f>+Detalhado!AC38+Detalhado!AG38</f>
        <v>115.5</v>
      </c>
      <c r="J39" s="22">
        <f>+Detalhado!AK38+Detalhado!AO38</f>
        <v>0</v>
      </c>
      <c r="K39" s="22">
        <f>+Detalhado!AS38+Detalhado!AW38</f>
        <v>0</v>
      </c>
      <c r="L39" s="42">
        <f>+Detalhado!BA38+Detalhado!BE38</f>
        <v>0</v>
      </c>
      <c r="M39" s="42">
        <f>+Detalhado!BI38+Detalhado!BM38</f>
        <v>0</v>
      </c>
    </row>
    <row r="40" spans="1:13" ht="12.75">
      <c r="A40" s="11"/>
      <c r="B40" s="31">
        <v>36</v>
      </c>
      <c r="C40" s="28">
        <f>+Detalhado!B39</f>
        <v>0</v>
      </c>
      <c r="D40" s="33" t="str">
        <f>+Detalhado!C39</f>
        <v>[103] ADADesnível</v>
      </c>
      <c r="E40" s="37">
        <f>+Detalhado!D39</f>
        <v>255.6</v>
      </c>
      <c r="F40" s="35">
        <f>+Detalhado!E39+Detalhado!I39</f>
        <v>0</v>
      </c>
      <c r="G40" s="22">
        <f>+Detalhado!M39+Detalhado!Q39</f>
        <v>0</v>
      </c>
      <c r="H40" s="22">
        <f>+Detalhado!U39+Detalhado!Y39</f>
        <v>0</v>
      </c>
      <c r="I40" s="22">
        <f>+Detalhado!AC39+Detalhado!AG39</f>
        <v>70.6</v>
      </c>
      <c r="J40" s="22">
        <f>+Detalhado!AK39+Detalhado!AO39</f>
        <v>185</v>
      </c>
      <c r="K40" s="22">
        <f>+Detalhado!AS39+Detalhado!AW39</f>
        <v>0</v>
      </c>
      <c r="L40" s="42">
        <f>+Detalhado!BA39+Detalhado!BE39</f>
        <v>0</v>
      </c>
      <c r="M40" s="42">
        <f>+Detalhado!BI39+Detalhado!BM39</f>
        <v>0</v>
      </c>
    </row>
    <row r="41" spans="1:13" ht="12.75">
      <c r="A41" s="11"/>
      <c r="B41" s="31">
        <v>37</v>
      </c>
      <c r="C41" s="38" t="str">
        <f>+Detalhado!B40</f>
        <v>-</v>
      </c>
      <c r="D41" s="33" t="str">
        <f>+Detalhado!C40</f>
        <v>(56) Natura</v>
      </c>
      <c r="E41" s="37">
        <f>+Detalhado!D40</f>
        <v>212.2</v>
      </c>
      <c r="F41" s="35">
        <f>+Detalhado!E40+Detalhado!I40</f>
        <v>0</v>
      </c>
      <c r="G41" s="22">
        <f>+Detalhado!M40+Detalhado!Q40</f>
        <v>0</v>
      </c>
      <c r="H41" s="22">
        <f>+Detalhado!U40+Detalhado!Y40</f>
        <v>0</v>
      </c>
      <c r="I41" s="22">
        <f>+Detalhado!AC40+Detalhado!AG40</f>
        <v>0</v>
      </c>
      <c r="J41" s="22">
        <f>+Detalhado!AK40+Detalhado!AO40</f>
        <v>0</v>
      </c>
      <c r="K41" s="22">
        <f>+Detalhado!AS40+Detalhado!AW40</f>
        <v>212.2</v>
      </c>
      <c r="L41" s="42">
        <f>+Detalhado!BA40+Detalhado!BE40</f>
        <v>0</v>
      </c>
      <c r="M41" s="42">
        <f>+Detalhado!BI40+Detalhado!BM40</f>
        <v>0</v>
      </c>
    </row>
    <row r="42" spans="1:13" ht="12.75">
      <c r="A42" s="11"/>
      <c r="B42" s="31">
        <v>38</v>
      </c>
      <c r="C42" s="38" t="str">
        <f>+Detalhado!B41</f>
        <v>-</v>
      </c>
      <c r="D42" s="33" t="str">
        <f>+Detalhado!C41</f>
        <v>[129] GDCT BRISA</v>
      </c>
      <c r="E42" s="37">
        <f>+Detalhado!D41</f>
        <v>123.1</v>
      </c>
      <c r="F42" s="35">
        <f>+Detalhado!E41+Detalhado!I41</f>
        <v>0</v>
      </c>
      <c r="G42" s="22">
        <f>+Detalhado!M41+Detalhado!Q41</f>
        <v>0</v>
      </c>
      <c r="H42" s="22">
        <f>+Detalhado!U41+Detalhado!Y41</f>
        <v>0</v>
      </c>
      <c r="I42" s="22">
        <f>+Detalhado!AC41+Detalhado!AG41</f>
        <v>123.1</v>
      </c>
      <c r="J42" s="22">
        <f>+Detalhado!AK41+Detalhado!AO41</f>
        <v>0</v>
      </c>
      <c r="K42" s="22">
        <f>+Detalhado!AS41+Detalhado!AW41</f>
        <v>0</v>
      </c>
      <c r="L42" s="42">
        <f>+Detalhado!BA41+Detalhado!BE41</f>
        <v>0</v>
      </c>
      <c r="M42" s="42">
        <f>+Detalhado!BI41+Detalhado!BM41</f>
        <v>0</v>
      </c>
    </row>
    <row r="43" spans="2:13" ht="12.75">
      <c r="B43" s="31">
        <v>39</v>
      </c>
      <c r="C43" s="38" t="str">
        <f>+Detalhado!B42</f>
        <v>-</v>
      </c>
      <c r="D43" s="33" t="str">
        <f>+Detalhado!C42</f>
        <v>(136) SRSPGafanhoeira</v>
      </c>
      <c r="E43" s="37">
        <f>+Detalhado!D42</f>
        <v>88.8</v>
      </c>
      <c r="F43" s="35">
        <f>+Detalhado!E42+Detalhado!I42</f>
        <v>0</v>
      </c>
      <c r="G43" s="22">
        <f>+Detalhado!M42+Detalhado!Q42</f>
        <v>88.8</v>
      </c>
      <c r="H43" s="22">
        <f>+Detalhado!U42+Detalhado!Y42</f>
        <v>0</v>
      </c>
      <c r="I43" s="22">
        <f>+Detalhado!AC42+Detalhado!AG42</f>
        <v>0</v>
      </c>
      <c r="J43" s="22">
        <f>+Detalhado!AK42+Detalhado!AO42</f>
        <v>0</v>
      </c>
      <c r="K43" s="22">
        <f>+Detalhado!AS42+Detalhado!AW42</f>
        <v>0</v>
      </c>
      <c r="L43" s="42">
        <f>+Detalhado!BA42+Detalhado!BE42</f>
        <v>0</v>
      </c>
      <c r="M43" s="42">
        <f>+Detalhado!BI42+Detalhado!BM42</f>
        <v>0</v>
      </c>
    </row>
    <row r="44" spans="2:13" ht="13.5" thickBot="1">
      <c r="B44" s="40">
        <v>40</v>
      </c>
      <c r="C44" s="43">
        <f>+Detalhado!B43</f>
        <v>31</v>
      </c>
      <c r="D44" s="39" t="str">
        <f>+Detalhado!C43</f>
        <v>(93) CDAM Sul</v>
      </c>
      <c r="E44" s="24">
        <f>+Detalhado!D43</f>
        <v>75.6</v>
      </c>
      <c r="F44" s="23">
        <f>+Detalhado!E43+Detalhado!I43</f>
        <v>0</v>
      </c>
      <c r="G44" s="19">
        <f>+Detalhado!M43+Detalhado!Q43</f>
        <v>75.6</v>
      </c>
      <c r="H44" s="19">
        <f>+Detalhado!U43+Detalhado!Y43</f>
        <v>0</v>
      </c>
      <c r="I44" s="19">
        <f>+Detalhado!AC43+Detalhado!AG43</f>
        <v>0</v>
      </c>
      <c r="J44" s="19">
        <f>+Detalhado!AK43+Detalhado!AO43</f>
        <v>0</v>
      </c>
      <c r="K44" s="19">
        <f>+Detalhado!AS43+Detalhado!AW43</f>
        <v>0</v>
      </c>
      <c r="L44" s="44">
        <f>+Detalhado!BA43+Detalhado!BE43</f>
        <v>0</v>
      </c>
      <c r="M44" s="44">
        <f>+Detalhado!BB43+Detalhado!BF43</f>
        <v>0</v>
      </c>
    </row>
  </sheetData>
  <mergeCells count="1">
    <mergeCell ref="B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FPO</cp:lastModifiedBy>
  <dcterms:created xsi:type="dcterms:W3CDTF">2006-12-05T14:33:06Z</dcterms:created>
  <dcterms:modified xsi:type="dcterms:W3CDTF">2008-09-24T08:59:10Z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-1361113208</vt:i4>
  </property>
  <property fmtid="{D5CDD505-2E9C-101B-9397-08002B2CF9AE}" pid="3" name="_EmailSubject">
    <vt:lpwstr/>
  </property>
  <property fmtid="{D5CDD505-2E9C-101B-9397-08002B2CF9AE}" pid="4" name="_AuthorEmail">
    <vt:lpwstr>luis.santos@ine.pt</vt:lpwstr>
  </property>
  <property fmtid="{D5CDD505-2E9C-101B-9397-08002B2CF9AE}" pid="5" name="_AuthorEmailDisplayName">
    <vt:lpwstr>Luis Santos</vt:lpwstr>
  </property>
  <property fmtid="{D5CDD505-2E9C-101B-9397-08002B2CF9AE}" pid="6" name="_PreviousAdHocReviewCycleID">
    <vt:i4>-1361113208</vt:i4>
  </property>
  <property fmtid="{D5CDD505-2E9C-101B-9397-08002B2CF9AE}" pid="7" name="_ReviewingToolsShownOnce">
    <vt:lpwstr/>
  </property>
</Properties>
</file>